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06c4bf2d2a74e/Studier/Til Karsten/"/>
    </mc:Choice>
  </mc:AlternateContent>
  <xr:revisionPtr revIDLastSave="1" documentId="8_{C6C77CA0-C8C7-4598-A6A4-2350FDB5B574}" xr6:coauthVersionLast="40" xr6:coauthVersionMax="40" xr10:uidLastSave="{765BC3AC-E2ED-4624-8454-ACB7C47B2D19}"/>
  <bookViews>
    <workbookView xWindow="0" yWindow="0" windowWidth="20490" windowHeight="8130" xr2:uid="{A0E626F7-B934-43D7-AF55-23099FE565FF}"/>
  </bookViews>
  <sheets>
    <sheet name="Eksperimenter og Atletes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7" i="1" l="1"/>
  <c r="O97" i="1" s="1"/>
  <c r="K97" i="1"/>
  <c r="L95" i="1"/>
  <c r="O95" i="1" s="1"/>
  <c r="K95" i="1"/>
  <c r="L93" i="1"/>
  <c r="O93" i="1" s="1"/>
  <c r="K93" i="1"/>
  <c r="L91" i="1"/>
  <c r="O91" i="1" s="1"/>
  <c r="K91" i="1"/>
  <c r="L87" i="1"/>
  <c r="O87" i="1" s="1"/>
  <c r="K87" i="1"/>
  <c r="L85" i="1"/>
  <c r="O85" i="1" s="1"/>
  <c r="K85" i="1"/>
  <c r="L83" i="1"/>
  <c r="O83" i="1" s="1"/>
  <c r="K83" i="1"/>
  <c r="L81" i="1"/>
  <c r="O81" i="1" s="1"/>
  <c r="K81" i="1"/>
  <c r="L79" i="1"/>
  <c r="O79" i="1" s="1"/>
  <c r="K79" i="1"/>
  <c r="O77" i="1"/>
  <c r="L77" i="1"/>
  <c r="K77" i="1"/>
  <c r="L73" i="1"/>
  <c r="O73" i="1" s="1"/>
  <c r="K73" i="1"/>
  <c r="L71" i="1"/>
  <c r="O71" i="1" s="1"/>
  <c r="K71" i="1"/>
  <c r="L69" i="1"/>
  <c r="O69" i="1" s="1"/>
  <c r="K69" i="1"/>
  <c r="L67" i="1"/>
  <c r="O67" i="1" s="1"/>
  <c r="K67" i="1"/>
  <c r="L65" i="1"/>
  <c r="O65" i="1" s="1"/>
  <c r="K65" i="1"/>
  <c r="L63" i="1"/>
  <c r="O63" i="1" s="1"/>
  <c r="K63" i="1"/>
  <c r="L61" i="1"/>
  <c r="O61" i="1" s="1"/>
  <c r="K61" i="1"/>
  <c r="O57" i="1"/>
  <c r="L57" i="1"/>
  <c r="K57" i="1"/>
  <c r="L55" i="1"/>
  <c r="O55" i="1" s="1"/>
  <c r="K55" i="1"/>
  <c r="L53" i="1"/>
  <c r="O53" i="1" s="1"/>
  <c r="K53" i="1"/>
  <c r="L51" i="1"/>
  <c r="O51" i="1" s="1"/>
  <c r="K51" i="1"/>
  <c r="L49" i="1"/>
  <c r="O49" i="1" s="1"/>
  <c r="K49" i="1"/>
  <c r="L47" i="1"/>
  <c r="O47" i="1" s="1"/>
  <c r="K47" i="1"/>
  <c r="L43" i="1"/>
  <c r="O43" i="1" s="1"/>
  <c r="K43" i="1"/>
  <c r="L41" i="1"/>
  <c r="O41" i="1" s="1"/>
  <c r="K41" i="1"/>
  <c r="L39" i="1"/>
  <c r="O39" i="1" s="1"/>
  <c r="K39" i="1"/>
  <c r="L37" i="1"/>
  <c r="O37" i="1" s="1"/>
  <c r="K37" i="1"/>
  <c r="L31" i="1"/>
  <c r="O31" i="1" s="1"/>
  <c r="K31" i="1"/>
  <c r="L28" i="1"/>
  <c r="O28" i="1" s="1"/>
  <c r="K28" i="1"/>
  <c r="O27" i="1"/>
  <c r="L27" i="1"/>
  <c r="K27" i="1"/>
  <c r="L26" i="1"/>
  <c r="O26" i="1" s="1"/>
  <c r="K26" i="1"/>
  <c r="L23" i="1"/>
  <c r="O23" i="1" s="1"/>
  <c r="K23" i="1"/>
  <c r="L22" i="1"/>
  <c r="O22" i="1" s="1"/>
  <c r="K22" i="1"/>
  <c r="L21" i="1"/>
  <c r="O21" i="1" s="1"/>
  <c r="K21" i="1"/>
  <c r="L18" i="1"/>
  <c r="O18" i="1" s="1"/>
  <c r="K18" i="1"/>
  <c r="L17" i="1"/>
  <c r="O17" i="1" s="1"/>
  <c r="K17" i="1"/>
  <c r="O16" i="1"/>
  <c r="L16" i="1"/>
  <c r="K16" i="1"/>
  <c r="O13" i="1"/>
  <c r="L13" i="1"/>
  <c r="K13" i="1"/>
  <c r="L12" i="1"/>
  <c r="O12" i="1" s="1"/>
  <c r="K12" i="1"/>
  <c r="L11" i="1"/>
  <c r="O11" i="1" s="1"/>
  <c r="K11" i="1"/>
  <c r="L10" i="1"/>
  <c r="O10" i="1" s="1"/>
  <c r="K10" i="1"/>
  <c r="O7" i="1"/>
  <c r="L7" i="1"/>
  <c r="K7" i="1"/>
  <c r="L6" i="1"/>
  <c r="O6" i="1" s="1"/>
  <c r="K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Buksa</author>
  </authors>
  <commentList>
    <comment ref="I47" authorId="0" shapeId="0" xr:uid="{EB723595-8CF6-469E-A6F6-A535C24B60F9}">
      <text>
        <r>
          <rPr>
            <b/>
            <sz val="9"/>
            <color indexed="81"/>
            <rFont val="Tahoma"/>
            <charset val="1"/>
          </rPr>
          <t>Buksa:</t>
        </r>
        <r>
          <rPr>
            <sz val="9"/>
            <color indexed="81"/>
            <rFont val="Tahoma"/>
            <charset val="1"/>
          </rPr>
          <t xml:space="preserve">
kom borti proben så den flytta seg litt. Vanskelig å vite om det er samme sted</t>
        </r>
      </text>
    </comment>
  </commentList>
</comments>
</file>

<file path=xl/sharedStrings.xml><?xml version="1.0" encoding="utf-8"?>
<sst xmlns="http://schemas.openxmlformats.org/spreadsheetml/2006/main" count="245" uniqueCount="79">
  <si>
    <t>Parametre</t>
  </si>
  <si>
    <t>JONSWAP-fila</t>
  </si>
  <si>
    <t>tanken</t>
  </si>
  <si>
    <t>Probene</t>
  </si>
  <si>
    <t>ADV</t>
  </si>
  <si>
    <t>Klokka</t>
  </si>
  <si>
    <t>run 
#</t>
  </si>
  <si>
    <t>Tp [s]</t>
  </si>
  <si>
    <t>varighet 
[min]</t>
  </si>
  <si>
    <t>N</t>
  </si>
  <si>
    <t>ScanRate 
(JONSWAP)</t>
  </si>
  <si>
    <t>alpha</t>
  </si>
  <si>
    <t>ver</t>
  </si>
  <si>
    <t>h1 [m]</t>
  </si>
  <si>
    <t>opptakstid
[s]</t>
  </si>
  <si>
    <t>ScanRate 
(probene)</t>
  </si>
  <si>
    <t>SampleRate 
(ADV)</t>
  </si>
  <si>
    <t>Nominal velocity range</t>
  </si>
  <si>
    <t>Range</t>
  </si>
  <si>
    <t>start</t>
  </si>
  <si>
    <t>slutt</t>
  </si>
  <si>
    <t>kommentar</t>
  </si>
  <si>
    <t>Dato:</t>
  </si>
  <si>
    <t>Formål:</t>
  </si>
  <si>
    <t>low</t>
  </si>
  <si>
    <t>* Gjøre ordentlige runs</t>
  </si>
  <si>
    <t>ny1</t>
  </si>
  <si>
    <t>30 - 5430, trigger</t>
  </si>
  <si>
    <t>30 - 5430, manuell</t>
  </si>
  <si>
    <t>samme som over</t>
  </si>
  <si>
    <t>flytta 5 cm i stedet for 15</t>
  </si>
  <si>
    <t>litt lite partikler på slutten ?</t>
  </si>
  <si>
    <t>snakka med Atle: ikke fler partikler</t>
  </si>
  <si>
    <t>tok ikke opp med ADV-en</t>
  </si>
  <si>
    <t>sjekka dybden, var 5 cm....</t>
  </si>
  <si>
    <t>Stilletest 2</t>
  </si>
  <si>
    <t>Ikke noe</t>
  </si>
  <si>
    <t>"</t>
  </si>
  <si>
    <t>12 min manuell</t>
  </si>
  <si>
    <t>Stilletest 3</t>
  </si>
  <si>
    <t>ferdig å koste 9:15, skrudde på padla 9:26</t>
  </si>
  <si>
    <t>ca 30 - 5430, manuell</t>
  </si>
  <si>
    <t>feil Nominal velocity range, bare å kaste ADV-målingen</t>
  </si>
  <si>
    <t>ferdig å koste 11:09</t>
  </si>
  <si>
    <t>ferdig å koste 12:53</t>
  </si>
  <si>
    <t>ferdig å koste 14:42</t>
  </si>
  <si>
    <t>ferdig å koste og skrudd på padla 8:35, Kjørte til Petter 2 min 8:36, tilsatte 1 toppa spiseskje 8:45</t>
  </si>
  <si>
    <t>ferdig å koste 10:28</t>
  </si>
  <si>
    <t>ferdig å koste 12:13, tvinga fast probe 1, tilsatte 1/2 spiseskje 12:24</t>
  </si>
  <si>
    <t>ferdig å koste 14:05</t>
  </si>
  <si>
    <t>ferdig å koste 15:54, tilsatte 1/2 spiseskje 16:01</t>
  </si>
  <si>
    <t>ferdig å koste 17:43, kobla om ledningen til probe 1 så den ikke gikk rundt røret nede</t>
  </si>
  <si>
    <t>ferdig å koste, fylt vann og skrudd på padla 8:13, sjekka dybden på ADV</t>
  </si>
  <si>
    <t>ferdig å koste 10:05, tilsatte strøken spiseskje 10:08</t>
  </si>
  <si>
    <t>ferdig å koste 11:50</t>
  </si>
  <si>
    <t>ferdig å koste 13:35</t>
  </si>
  <si>
    <t>ferdig å koste 15:25</t>
  </si>
  <si>
    <t>ferdig å koste 17:10, sjekka dybde på ADV: 4.8 cm, tilsatte 1/2 ss 17:19</t>
  </si>
  <si>
    <t>ferdig å koste 19:00, sjekka dybde på ADV: 4.8 cm</t>
  </si>
  <si>
    <t>ferdig å koste 8:40, ferdig fylle vann 8:48, sjekka dybde på ADV: 4.8 cm (8:58)</t>
  </si>
  <si>
    <t>lav SNR på slutten, Petter kjørte laser</t>
  </si>
  <si>
    <t>ferdig å koste 10:35, tilsatte en liten ss 10:45</t>
  </si>
  <si>
    <t>petter kjørte laser</t>
  </si>
  <si>
    <t>ferdig å koste 12:25</t>
  </si>
  <si>
    <t>ferdig å koste 14:15, tilsatte en liten ss 14:25</t>
  </si>
  <si>
    <t>ferdig å koste 16:08</t>
  </si>
  <si>
    <t>ferdig å koste 17:52</t>
  </si>
  <si>
    <t xml:space="preserve">* Gjøre ordentlige runs
* </t>
  </si>
  <si>
    <t>ferdig å koste 9:05, ferdig fylle vann 9:10, fylte en liten ss, sjekka dybde på ADV: 4.8 cm (9:23) og flytta på probe # 1</t>
  </si>
  <si>
    <t>lav SNR på slutten</t>
  </si>
  <si>
    <t>ferdig å koste 11:05, ferdig fylle vann 11:03, tilsatte en liten ss 11:07 og flytta på probe # 1</t>
  </si>
  <si>
    <t>ferdig å koste 12:53, flytta på probe # 1, målte dybden ved ADV: 10.3 cm, dutchet og endret dybden på ADV-en</t>
  </si>
  <si>
    <t>ferdig å koste 15:57, flytta på probe # 1, endret dybden på ADV-en, tilsatte en liten ss 16:00</t>
  </si>
  <si>
    <t>x, # 1
[m]</t>
  </si>
  <si>
    <t>x, # 2
[m]</t>
  </si>
  <si>
    <t>x, # 3
[m]</t>
  </si>
  <si>
    <t>x, # 4
[m]</t>
  </si>
  <si>
    <t>x
[m]</t>
  </si>
  <si>
    <t>måledybde
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</si>
</sst>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4" fillId="0" borderId="0" xfId="0" applyFont="1" applyBorder="1"/>
    <xf numFmtId="0" fontId="5" fillId="0" borderId="0" xfId="0" applyFont="1"/>
    <xf numFmtId="16" fontId="0" fillId="0" borderId="0" xfId="0" applyNumberFormat="1"/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0" fillId="3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3D1B-9AF6-41FE-BF82-9A2EBB188F61}">
  <dimension ref="A1:W139"/>
  <sheetViews>
    <sheetView tabSelected="1" workbookViewId="0">
      <pane ySplit="3" topLeftCell="A42" activePane="bottomLeft" state="frozen"/>
      <selection pane="bottomLeft" activeCell="P98" sqref="P98"/>
    </sheetView>
  </sheetViews>
  <sheetFormatPr baseColWidth="10" defaultRowHeight="15" x14ac:dyDescent="0.25"/>
  <cols>
    <col min="1" max="1" width="5.140625" style="17" customWidth="1"/>
    <col min="2" max="2" width="6.140625" style="16" customWidth="1"/>
    <col min="3" max="3" width="8.5703125" style="16" customWidth="1"/>
    <col min="4" max="4" width="6.140625" style="16" customWidth="1"/>
    <col min="5" max="5" width="11.28515625" style="16" customWidth="1"/>
    <col min="6" max="6" width="7.7109375" style="16" customWidth="1"/>
    <col min="7" max="7" width="5.140625" style="17" customWidth="1"/>
    <col min="8" max="8" width="9" style="17" customWidth="1"/>
    <col min="9" max="9" width="7.140625" style="16" customWidth="1"/>
    <col min="10" max="10" width="7.5703125" style="16" customWidth="1"/>
    <col min="11" max="11" width="6" style="16" customWidth="1"/>
    <col min="12" max="12" width="6.28515625" style="16" customWidth="1"/>
    <col min="13" max="13" width="11" style="16" customWidth="1"/>
    <col min="14" max="14" width="11.42578125" style="17"/>
    <col min="15" max="15" width="10" style="16" customWidth="1"/>
    <col min="16" max="16" width="6.42578125" style="18" customWidth="1"/>
    <col min="17" max="17" width="11" style="16" customWidth="1"/>
    <col min="18" max="19" width="9.140625" style="16" customWidth="1"/>
    <col min="20" max="20" width="6.42578125" style="17" customWidth="1"/>
    <col min="21" max="21" width="6.42578125" style="16" customWidth="1"/>
    <col min="22" max="22" width="6.42578125" style="17" customWidth="1"/>
    <col min="23" max="23" width="21.7109375" style="16" customWidth="1"/>
    <col min="24" max="16384" width="11.42578125" style="16"/>
  </cols>
  <sheetData>
    <row r="1" spans="1:23" s="7" customFormat="1" ht="46.5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5"/>
      <c r="V1" s="6"/>
    </row>
    <row r="2" spans="1:23" s="11" customFormat="1" ht="18.75" x14ac:dyDescent="0.25">
      <c r="A2" s="8"/>
      <c r="B2" s="9" t="s">
        <v>1</v>
      </c>
      <c r="C2" s="9"/>
      <c r="D2" s="9"/>
      <c r="E2" s="9"/>
      <c r="F2" s="9"/>
      <c r="G2" s="9"/>
      <c r="H2" s="8" t="s">
        <v>2</v>
      </c>
      <c r="I2" s="9" t="s">
        <v>3</v>
      </c>
      <c r="J2" s="9"/>
      <c r="K2" s="9"/>
      <c r="L2" s="9"/>
      <c r="M2" s="9"/>
      <c r="N2" s="9"/>
      <c r="O2" s="9" t="s">
        <v>4</v>
      </c>
      <c r="P2" s="9"/>
      <c r="Q2" s="9"/>
      <c r="R2" s="9"/>
      <c r="S2" s="9"/>
      <c r="T2" s="9"/>
      <c r="U2" s="9" t="s">
        <v>5</v>
      </c>
      <c r="V2" s="10"/>
    </row>
    <row r="3" spans="1:23" s="13" customFormat="1" ht="60" x14ac:dyDescent="0.25">
      <c r="A3" s="12" t="s">
        <v>6</v>
      </c>
      <c r="B3" s="13" t="s">
        <v>7</v>
      </c>
      <c r="C3" s="14" t="s">
        <v>8</v>
      </c>
      <c r="D3" s="14" t="s">
        <v>9</v>
      </c>
      <c r="E3" s="14" t="s">
        <v>10</v>
      </c>
      <c r="F3" s="13" t="s">
        <v>11</v>
      </c>
      <c r="G3" s="15" t="s">
        <v>12</v>
      </c>
      <c r="H3" s="15" t="s">
        <v>13</v>
      </c>
      <c r="I3" s="14" t="s">
        <v>73</v>
      </c>
      <c r="J3" s="14" t="s">
        <v>74</v>
      </c>
      <c r="K3" s="14" t="s">
        <v>75</v>
      </c>
      <c r="L3" s="14" t="s">
        <v>76</v>
      </c>
      <c r="M3" s="14" t="s">
        <v>14</v>
      </c>
      <c r="N3" s="12" t="s">
        <v>15</v>
      </c>
      <c r="O3" s="14" t="s">
        <v>77</v>
      </c>
      <c r="P3" s="14" t="s">
        <v>78</v>
      </c>
      <c r="Q3" s="14" t="s">
        <v>14</v>
      </c>
      <c r="R3" s="14" t="s">
        <v>16</v>
      </c>
      <c r="S3" s="14" t="s">
        <v>17</v>
      </c>
      <c r="T3" s="15" t="s">
        <v>18</v>
      </c>
      <c r="U3" s="13" t="s">
        <v>19</v>
      </c>
      <c r="V3" s="15" t="s">
        <v>20</v>
      </c>
      <c r="W3" s="13" t="s">
        <v>21</v>
      </c>
    </row>
    <row r="4" spans="1:23" customFormat="1" ht="23.25" x14ac:dyDescent="0.35">
      <c r="A4" s="21" t="s">
        <v>22</v>
      </c>
      <c r="B4" s="22"/>
      <c r="C4" s="23">
        <v>43382</v>
      </c>
      <c r="D4" s="23"/>
      <c r="P4" s="24"/>
      <c r="T4" s="17"/>
      <c r="V4" s="17"/>
    </row>
    <row r="5" spans="1:23" s="27" customFormat="1" ht="37.5" customHeight="1" x14ac:dyDescent="0.25">
      <c r="A5" s="25" t="s">
        <v>23</v>
      </c>
      <c r="B5" s="19"/>
      <c r="C5" s="26" t="s">
        <v>25</v>
      </c>
      <c r="D5" s="26"/>
      <c r="E5" s="26"/>
      <c r="F5" s="26"/>
      <c r="G5" s="26"/>
      <c r="H5" s="20"/>
      <c r="I5" s="20"/>
      <c r="J5" s="20"/>
      <c r="K5" s="20"/>
      <c r="L5" s="26"/>
      <c r="M5" s="26"/>
      <c r="N5" s="26"/>
      <c r="P5" s="28"/>
      <c r="T5" s="29"/>
      <c r="V5" s="29"/>
    </row>
    <row r="6" spans="1:23" s="18" customFormat="1" ht="30" x14ac:dyDescent="0.25">
      <c r="A6" s="30">
        <v>56</v>
      </c>
      <c r="B6" s="18">
        <v>1.1000000000000001</v>
      </c>
      <c r="C6" s="18">
        <v>90</v>
      </c>
      <c r="D6" s="18">
        <v>3000</v>
      </c>
      <c r="E6" s="31">
        <v>50</v>
      </c>
      <c r="F6" s="31">
        <v>3.0000000000000001E-3</v>
      </c>
      <c r="G6" s="32" t="s">
        <v>26</v>
      </c>
      <c r="H6" s="32">
        <v>0.53</v>
      </c>
      <c r="I6" s="31">
        <v>-2.6</v>
      </c>
      <c r="J6" s="31">
        <v>0</v>
      </c>
      <c r="K6" s="31">
        <f>J6+0.25</f>
        <v>0.25</v>
      </c>
      <c r="L6" s="31">
        <f>J6+0.5</f>
        <v>0.5</v>
      </c>
      <c r="M6" s="33" t="s">
        <v>27</v>
      </c>
      <c r="N6" s="32">
        <v>125</v>
      </c>
      <c r="O6" s="18">
        <f>L6</f>
        <v>0.5</v>
      </c>
      <c r="P6" s="18">
        <v>-0.06</v>
      </c>
      <c r="Q6" s="33" t="s">
        <v>28</v>
      </c>
      <c r="R6" s="18">
        <v>200</v>
      </c>
      <c r="S6" s="18">
        <v>0.3</v>
      </c>
      <c r="T6" s="32" t="s">
        <v>24</v>
      </c>
      <c r="V6" s="32"/>
    </row>
    <row r="7" spans="1:23" s="18" customFormat="1" ht="30" x14ac:dyDescent="0.25">
      <c r="A7" s="30">
        <v>57</v>
      </c>
      <c r="B7" s="34" t="s">
        <v>29</v>
      </c>
      <c r="C7" s="35"/>
      <c r="D7" s="35"/>
      <c r="E7" s="35"/>
      <c r="F7" s="35"/>
      <c r="G7" s="35"/>
      <c r="H7" s="35"/>
      <c r="I7" s="35"/>
      <c r="J7" s="31">
        <v>0.05</v>
      </c>
      <c r="K7" s="31">
        <f>J7+0.25</f>
        <v>0.3</v>
      </c>
      <c r="L7" s="31">
        <f>J7+0.5</f>
        <v>0.55000000000000004</v>
      </c>
      <c r="M7" s="36" t="s">
        <v>29</v>
      </c>
      <c r="N7" s="36"/>
      <c r="O7" s="18">
        <f>L7</f>
        <v>0.55000000000000004</v>
      </c>
      <c r="P7" s="36"/>
      <c r="Q7" s="36"/>
      <c r="R7" s="36"/>
      <c r="S7" s="36"/>
      <c r="T7" s="37"/>
      <c r="U7" s="38"/>
      <c r="V7" s="39"/>
      <c r="W7" s="33" t="s">
        <v>30</v>
      </c>
    </row>
    <row r="8" spans="1:23" customFormat="1" ht="23.25" x14ac:dyDescent="0.35">
      <c r="A8" s="21" t="s">
        <v>22</v>
      </c>
      <c r="B8" s="22"/>
      <c r="C8" s="23">
        <v>43383</v>
      </c>
      <c r="D8" s="23"/>
      <c r="P8" s="24"/>
      <c r="T8" s="17"/>
      <c r="V8" s="17"/>
    </row>
    <row r="9" spans="1:23" s="27" customFormat="1" ht="37.5" customHeight="1" x14ac:dyDescent="0.25">
      <c r="A9" s="25" t="s">
        <v>23</v>
      </c>
      <c r="B9" s="19"/>
      <c r="C9" s="26" t="s">
        <v>25</v>
      </c>
      <c r="D9" s="26"/>
      <c r="E9" s="26"/>
      <c r="F9" s="26"/>
      <c r="G9" s="26"/>
      <c r="H9" s="20"/>
      <c r="I9" s="20"/>
      <c r="J9" s="20"/>
      <c r="K9" s="20"/>
      <c r="L9" s="26"/>
      <c r="M9" s="26"/>
      <c r="N9" s="26"/>
      <c r="P9" s="28"/>
      <c r="T9" s="29"/>
      <c r="V9" s="29"/>
    </row>
    <row r="10" spans="1:23" s="18" customFormat="1" ht="30" x14ac:dyDescent="0.25">
      <c r="A10" s="30">
        <v>58</v>
      </c>
      <c r="B10" s="18">
        <v>1.1000000000000001</v>
      </c>
      <c r="C10" s="18">
        <v>90</v>
      </c>
      <c r="D10" s="18">
        <v>3000</v>
      </c>
      <c r="E10" s="31">
        <v>50</v>
      </c>
      <c r="F10" s="31">
        <v>3.0000000000000001E-3</v>
      </c>
      <c r="G10" s="32" t="s">
        <v>26</v>
      </c>
      <c r="H10" s="32">
        <v>0.53</v>
      </c>
      <c r="I10" s="31">
        <v>-2</v>
      </c>
      <c r="J10" s="31">
        <v>0.1</v>
      </c>
      <c r="K10" s="31">
        <f>J10+0.25</f>
        <v>0.35</v>
      </c>
      <c r="L10" s="31">
        <f>J10+0.5</f>
        <v>0.6</v>
      </c>
      <c r="M10" s="33" t="s">
        <v>27</v>
      </c>
      <c r="N10" s="32">
        <v>125</v>
      </c>
      <c r="O10" s="18">
        <f>L10</f>
        <v>0.6</v>
      </c>
      <c r="P10" s="18">
        <v>-0.06</v>
      </c>
      <c r="Q10" s="33" t="s">
        <v>28</v>
      </c>
      <c r="R10" s="18">
        <v>200</v>
      </c>
      <c r="S10" s="18">
        <v>0.3</v>
      </c>
      <c r="T10" s="32" t="s">
        <v>24</v>
      </c>
      <c r="V10" s="32"/>
      <c r="W10" s="33" t="s">
        <v>31</v>
      </c>
    </row>
    <row r="11" spans="1:23" s="18" customFormat="1" x14ac:dyDescent="0.25">
      <c r="A11" s="30">
        <v>59</v>
      </c>
      <c r="B11" s="40"/>
      <c r="C11" s="40"/>
      <c r="D11" s="40"/>
      <c r="E11" s="40"/>
      <c r="F11" s="40"/>
      <c r="G11" s="41"/>
      <c r="H11" s="41"/>
      <c r="I11" s="40"/>
      <c r="J11" s="31">
        <v>-0.05</v>
      </c>
      <c r="K11" s="31">
        <f>J11+0.25</f>
        <v>0.2</v>
      </c>
      <c r="L11" s="31">
        <f>J11+0.5</f>
        <v>0.45</v>
      </c>
      <c r="M11" s="40"/>
      <c r="N11" s="41"/>
      <c r="O11" s="18">
        <f>L11</f>
        <v>0.45</v>
      </c>
      <c r="P11" s="40"/>
      <c r="Q11" s="40"/>
      <c r="R11" s="40"/>
      <c r="S11" s="40"/>
      <c r="T11" s="41"/>
      <c r="U11" s="40"/>
      <c r="V11" s="41"/>
    </row>
    <row r="12" spans="1:23" s="18" customFormat="1" x14ac:dyDescent="0.25">
      <c r="A12" s="30">
        <v>60</v>
      </c>
      <c r="B12" s="40"/>
      <c r="C12" s="40"/>
      <c r="D12" s="40"/>
      <c r="E12" s="40"/>
      <c r="F12" s="40"/>
      <c r="G12" s="41"/>
      <c r="H12" s="41"/>
      <c r="I12" s="40"/>
      <c r="J12" s="31">
        <v>-0.35</v>
      </c>
      <c r="K12" s="31">
        <f>J12+0.25</f>
        <v>-9.9999999999999978E-2</v>
      </c>
      <c r="L12" s="31">
        <f>J12+0.5</f>
        <v>0.15000000000000002</v>
      </c>
      <c r="M12" s="40"/>
      <c r="N12" s="41"/>
      <c r="O12" s="18">
        <f>L12</f>
        <v>0.15000000000000002</v>
      </c>
      <c r="P12" s="40"/>
      <c r="Q12" s="40"/>
      <c r="R12" s="40"/>
      <c r="S12" s="40"/>
      <c r="T12" s="41"/>
      <c r="U12" s="40"/>
      <c r="V12" s="41"/>
    </row>
    <row r="13" spans="1:23" s="18" customFormat="1" x14ac:dyDescent="0.25">
      <c r="A13" s="30">
        <v>61</v>
      </c>
      <c r="B13" s="40"/>
      <c r="C13" s="40"/>
      <c r="D13" s="40"/>
      <c r="E13" s="40"/>
      <c r="F13" s="40"/>
      <c r="G13" s="41"/>
      <c r="H13" s="41"/>
      <c r="I13" s="40"/>
      <c r="J13" s="31">
        <v>0.7</v>
      </c>
      <c r="K13" s="31">
        <f>J13+0.25</f>
        <v>0.95</v>
      </c>
      <c r="L13" s="31">
        <f>J13+0.5</f>
        <v>1.2</v>
      </c>
      <c r="M13" s="40"/>
      <c r="N13" s="41"/>
      <c r="O13" s="18">
        <f>L13</f>
        <v>1.2</v>
      </c>
      <c r="P13" s="40"/>
      <c r="Q13" s="40"/>
      <c r="R13" s="40"/>
      <c r="S13" s="40"/>
      <c r="T13" s="41"/>
      <c r="U13" s="40"/>
      <c r="V13" s="41"/>
    </row>
    <row r="14" spans="1:23" customFormat="1" ht="23.25" x14ac:dyDescent="0.35">
      <c r="A14" s="21" t="s">
        <v>22</v>
      </c>
      <c r="B14" s="22"/>
      <c r="C14" s="23">
        <v>43384</v>
      </c>
      <c r="D14" s="23"/>
      <c r="P14" s="24"/>
      <c r="T14" s="17"/>
      <c r="V14" s="17"/>
    </row>
    <row r="15" spans="1:23" s="27" customFormat="1" ht="37.5" customHeight="1" x14ac:dyDescent="0.25">
      <c r="A15" s="25" t="s">
        <v>23</v>
      </c>
      <c r="B15" s="19"/>
      <c r="C15" s="26" t="s">
        <v>25</v>
      </c>
      <c r="D15" s="26"/>
      <c r="E15" s="26"/>
      <c r="F15" s="26"/>
      <c r="G15" s="26"/>
      <c r="H15" s="20"/>
      <c r="I15" s="20"/>
      <c r="J15" s="20"/>
      <c r="K15" s="20"/>
      <c r="L15" s="26"/>
      <c r="M15" s="26"/>
      <c r="N15" s="26"/>
      <c r="P15" s="28"/>
      <c r="T15" s="29"/>
      <c r="V15" s="29"/>
    </row>
    <row r="16" spans="1:23" s="18" customFormat="1" ht="30" x14ac:dyDescent="0.25">
      <c r="A16" s="30">
        <v>62</v>
      </c>
      <c r="B16" s="18">
        <v>1.1000000000000001</v>
      </c>
      <c r="C16" s="18">
        <v>90</v>
      </c>
      <c r="D16" s="18">
        <v>3000</v>
      </c>
      <c r="E16" s="31">
        <v>50</v>
      </c>
      <c r="F16" s="31">
        <v>3.0000000000000001E-3</v>
      </c>
      <c r="G16" s="32" t="s">
        <v>26</v>
      </c>
      <c r="H16" s="32">
        <v>0.53</v>
      </c>
      <c r="I16" s="31">
        <v>-2</v>
      </c>
      <c r="J16" s="31">
        <v>0.85</v>
      </c>
      <c r="K16" s="31">
        <f>J16+0.25</f>
        <v>1.1000000000000001</v>
      </c>
      <c r="L16" s="31">
        <f>J16+0.5</f>
        <v>1.35</v>
      </c>
      <c r="M16" s="33" t="s">
        <v>27</v>
      </c>
      <c r="N16" s="32">
        <v>125</v>
      </c>
      <c r="O16" s="18">
        <f>L16</f>
        <v>1.35</v>
      </c>
      <c r="P16" s="18">
        <v>-48</v>
      </c>
      <c r="Q16" s="33" t="s">
        <v>28</v>
      </c>
      <c r="R16" s="18">
        <v>200</v>
      </c>
      <c r="S16" s="18">
        <v>0.3</v>
      </c>
      <c r="T16" s="32" t="s">
        <v>24</v>
      </c>
      <c r="V16" s="32"/>
      <c r="W16" s="33"/>
    </row>
    <row r="17" spans="1:23" s="18" customFormat="1" x14ac:dyDescent="0.25">
      <c r="A17" s="30">
        <v>63</v>
      </c>
      <c r="B17" s="40"/>
      <c r="C17" s="40"/>
      <c r="D17" s="40"/>
      <c r="E17" s="40"/>
      <c r="F17" s="40"/>
      <c r="G17" s="41"/>
      <c r="H17" s="41"/>
      <c r="I17" s="40"/>
      <c r="J17" s="31">
        <v>1</v>
      </c>
      <c r="K17" s="31">
        <f>J17+0.25</f>
        <v>1.25</v>
      </c>
      <c r="L17" s="31">
        <f>J17+0.5</f>
        <v>1.5</v>
      </c>
      <c r="M17" s="38"/>
      <c r="N17" s="41"/>
      <c r="O17" s="18">
        <f>L17</f>
        <v>1.5</v>
      </c>
      <c r="P17" s="40"/>
      <c r="Q17" s="38"/>
      <c r="R17" s="40"/>
      <c r="S17" s="40"/>
      <c r="T17" s="41"/>
      <c r="U17" s="40"/>
      <c r="V17" s="41"/>
      <c r="W17" s="33"/>
    </row>
    <row r="18" spans="1:23" s="18" customFormat="1" x14ac:dyDescent="0.25">
      <c r="A18" s="30">
        <v>64</v>
      </c>
      <c r="B18" s="40"/>
      <c r="C18" s="40"/>
      <c r="D18" s="40"/>
      <c r="E18" s="40"/>
      <c r="F18" s="40"/>
      <c r="G18" s="41"/>
      <c r="H18" s="41"/>
      <c r="I18" s="40"/>
      <c r="J18" s="31">
        <v>0.55000000000000004</v>
      </c>
      <c r="K18" s="31">
        <f>J18+0.25</f>
        <v>0.8</v>
      </c>
      <c r="L18" s="31">
        <f>J18+0.5</f>
        <v>1.05</v>
      </c>
      <c r="M18" s="38"/>
      <c r="N18" s="41"/>
      <c r="O18" s="18">
        <f>L18</f>
        <v>1.05</v>
      </c>
      <c r="P18" s="40"/>
      <c r="Q18" s="38"/>
      <c r="R18" s="40"/>
      <c r="S18" s="40"/>
      <c r="T18" s="41"/>
      <c r="U18" s="40"/>
      <c r="V18" s="41"/>
      <c r="W18" s="33"/>
    </row>
    <row r="19" spans="1:23" customFormat="1" ht="23.25" x14ac:dyDescent="0.35">
      <c r="A19" s="21" t="s">
        <v>22</v>
      </c>
      <c r="B19" s="22"/>
      <c r="C19" s="23">
        <v>43385</v>
      </c>
      <c r="D19" s="23"/>
      <c r="P19" s="24"/>
      <c r="T19" s="17"/>
      <c r="V19" s="17"/>
    </row>
    <row r="20" spans="1:23" s="27" customFormat="1" ht="37.5" customHeight="1" x14ac:dyDescent="0.25">
      <c r="A20" s="25" t="s">
        <v>23</v>
      </c>
      <c r="B20" s="19"/>
      <c r="C20" s="26" t="s">
        <v>25</v>
      </c>
      <c r="D20" s="26"/>
      <c r="E20" s="26"/>
      <c r="F20" s="26"/>
      <c r="G20" s="26"/>
      <c r="H20" s="20"/>
      <c r="I20" s="20"/>
      <c r="J20" s="20"/>
      <c r="K20" s="20"/>
      <c r="L20" s="26"/>
      <c r="M20" s="26"/>
      <c r="N20" s="26"/>
      <c r="P20" s="28"/>
      <c r="T20" s="29"/>
      <c r="V20" s="29"/>
    </row>
    <row r="21" spans="1:23" s="18" customFormat="1" ht="30" x14ac:dyDescent="0.25">
      <c r="A21" s="30">
        <v>65</v>
      </c>
      <c r="B21" s="18">
        <v>1.1000000000000001</v>
      </c>
      <c r="C21" s="18">
        <v>90</v>
      </c>
      <c r="D21" s="18">
        <v>3000</v>
      </c>
      <c r="E21" s="31">
        <v>50</v>
      </c>
      <c r="F21" s="31">
        <v>3.0000000000000001E-3</v>
      </c>
      <c r="G21" s="32" t="s">
        <v>26</v>
      </c>
      <c r="H21" s="32">
        <v>0.53</v>
      </c>
      <c r="I21" s="31">
        <v>-2</v>
      </c>
      <c r="J21" s="31">
        <v>1.1499999999999999</v>
      </c>
      <c r="K21" s="31">
        <f>J21+0.25</f>
        <v>1.4</v>
      </c>
      <c r="L21" s="31">
        <f>J21+0.5</f>
        <v>1.65</v>
      </c>
      <c r="M21" s="33" t="s">
        <v>27</v>
      </c>
      <c r="N21" s="32">
        <v>125</v>
      </c>
      <c r="O21" s="18">
        <f>L21</f>
        <v>1.65</v>
      </c>
      <c r="P21" s="18">
        <v>-48</v>
      </c>
      <c r="Q21" s="33" t="s">
        <v>28</v>
      </c>
      <c r="R21" s="18">
        <v>200</v>
      </c>
      <c r="S21" s="18">
        <v>0.3</v>
      </c>
      <c r="T21" s="32" t="s">
        <v>24</v>
      </c>
      <c r="V21" s="32"/>
      <c r="W21" s="33"/>
    </row>
    <row r="22" spans="1:23" s="18" customFormat="1" x14ac:dyDescent="0.25">
      <c r="A22" s="30">
        <v>66</v>
      </c>
      <c r="B22" s="40"/>
      <c r="C22" s="40"/>
      <c r="D22" s="40"/>
      <c r="E22" s="40"/>
      <c r="F22" s="40"/>
      <c r="G22" s="41"/>
      <c r="H22" s="41"/>
      <c r="I22" s="40"/>
      <c r="J22" s="31">
        <v>0.4</v>
      </c>
      <c r="K22" s="31">
        <f>J22+0.25</f>
        <v>0.65</v>
      </c>
      <c r="L22" s="31">
        <f>J22+0.5</f>
        <v>0.9</v>
      </c>
      <c r="M22" s="40"/>
      <c r="N22" s="41"/>
      <c r="O22" s="18">
        <f>L22</f>
        <v>0.9</v>
      </c>
      <c r="P22" s="40"/>
      <c r="Q22" s="40"/>
      <c r="R22" s="40"/>
      <c r="S22" s="40"/>
      <c r="T22" s="41"/>
      <c r="U22" s="40"/>
      <c r="V22" s="41"/>
    </row>
    <row r="23" spans="1:23" s="18" customFormat="1" x14ac:dyDescent="0.25">
      <c r="A23" s="30">
        <v>67</v>
      </c>
      <c r="B23" s="40"/>
      <c r="C23" s="40"/>
      <c r="D23" s="40"/>
      <c r="E23" s="40"/>
      <c r="F23" s="40"/>
      <c r="G23" s="41"/>
      <c r="H23" s="41"/>
      <c r="I23" s="40"/>
      <c r="J23" s="31">
        <v>0.25</v>
      </c>
      <c r="K23" s="31">
        <f>J23+0.25</f>
        <v>0.5</v>
      </c>
      <c r="L23" s="31">
        <f>J23+0.5</f>
        <v>0.75</v>
      </c>
      <c r="M23" s="40"/>
      <c r="N23" s="41"/>
      <c r="O23" s="18">
        <f>L23</f>
        <v>0.75</v>
      </c>
      <c r="P23" s="40"/>
      <c r="Q23" s="40"/>
      <c r="R23" s="40"/>
      <c r="S23" s="40"/>
      <c r="T23" s="41"/>
      <c r="U23" s="40"/>
      <c r="V23" s="41"/>
    </row>
    <row r="24" spans="1:23" customFormat="1" ht="23.25" x14ac:dyDescent="0.35">
      <c r="A24" s="21" t="s">
        <v>22</v>
      </c>
      <c r="B24" s="22"/>
      <c r="C24" s="23">
        <v>43388</v>
      </c>
      <c r="D24" s="23"/>
      <c r="P24" s="24"/>
      <c r="T24" s="17"/>
      <c r="V24" s="17"/>
    </row>
    <row r="25" spans="1:23" s="27" customFormat="1" ht="37.5" customHeight="1" x14ac:dyDescent="0.25">
      <c r="A25" s="25" t="s">
        <v>23</v>
      </c>
      <c r="B25" s="19"/>
      <c r="C25" s="26" t="s">
        <v>25</v>
      </c>
      <c r="D25" s="26"/>
      <c r="E25" s="26"/>
      <c r="F25" s="26"/>
      <c r="G25" s="26"/>
      <c r="H25" s="20"/>
      <c r="I25" s="20"/>
      <c r="J25" s="20"/>
      <c r="K25" s="20"/>
      <c r="L25" s="26"/>
      <c r="M25" s="26"/>
      <c r="N25" s="26"/>
      <c r="P25" s="28"/>
      <c r="T25" s="29"/>
      <c r="V25" s="29"/>
    </row>
    <row r="26" spans="1:23" s="18" customFormat="1" ht="30" x14ac:dyDescent="0.25">
      <c r="A26" s="30">
        <v>68</v>
      </c>
      <c r="B26" s="18">
        <v>1.1000000000000001</v>
      </c>
      <c r="C26" s="18">
        <v>90</v>
      </c>
      <c r="D26" s="18">
        <v>3000</v>
      </c>
      <c r="E26" s="31">
        <v>50</v>
      </c>
      <c r="F26" s="31">
        <v>3.0000000000000001E-3</v>
      </c>
      <c r="G26" s="32" t="s">
        <v>26</v>
      </c>
      <c r="H26" s="32">
        <v>0.53</v>
      </c>
      <c r="I26" s="31">
        <v>-2</v>
      </c>
      <c r="J26" s="31">
        <v>-0.2</v>
      </c>
      <c r="K26" s="31">
        <f>J26+0.25</f>
        <v>4.9999999999999989E-2</v>
      </c>
      <c r="L26" s="31">
        <f>J26+0.5</f>
        <v>0.3</v>
      </c>
      <c r="M26" s="33" t="s">
        <v>27</v>
      </c>
      <c r="N26" s="32">
        <v>125</v>
      </c>
      <c r="O26" s="18">
        <f>L26</f>
        <v>0.3</v>
      </c>
      <c r="P26" s="18">
        <v>-48</v>
      </c>
      <c r="Q26" s="33" t="s">
        <v>28</v>
      </c>
      <c r="R26" s="18">
        <v>200</v>
      </c>
      <c r="S26" s="18">
        <v>0.3</v>
      </c>
      <c r="T26" s="32" t="s">
        <v>24</v>
      </c>
      <c r="V26" s="32"/>
      <c r="W26" s="33" t="s">
        <v>32</v>
      </c>
    </row>
    <row r="27" spans="1:23" s="18" customFormat="1" x14ac:dyDescent="0.25">
      <c r="A27" s="30">
        <v>69</v>
      </c>
      <c r="B27" s="40"/>
      <c r="C27" s="40"/>
      <c r="D27" s="40"/>
      <c r="E27" s="40"/>
      <c r="F27" s="40"/>
      <c r="G27" s="41"/>
      <c r="H27" s="41"/>
      <c r="I27" s="40"/>
      <c r="J27" s="31">
        <v>-0.5</v>
      </c>
      <c r="K27" s="31">
        <f>J27+0.25</f>
        <v>-0.25</v>
      </c>
      <c r="L27" s="31">
        <f>J27+0.5</f>
        <v>0</v>
      </c>
      <c r="M27" s="40"/>
      <c r="N27" s="41"/>
      <c r="O27" s="18">
        <f>L27</f>
        <v>0</v>
      </c>
      <c r="P27" s="40"/>
      <c r="Q27" s="40"/>
      <c r="R27" s="40"/>
      <c r="S27" s="40"/>
      <c r="T27" s="41"/>
      <c r="U27" s="40"/>
      <c r="V27" s="41"/>
      <c r="W27" s="33"/>
    </row>
    <row r="28" spans="1:23" s="18" customFormat="1" ht="30" x14ac:dyDescent="0.25">
      <c r="A28" s="30">
        <v>70</v>
      </c>
      <c r="B28" s="40"/>
      <c r="C28" s="40"/>
      <c r="D28" s="40"/>
      <c r="E28" s="40"/>
      <c r="F28" s="40"/>
      <c r="G28" s="41"/>
      <c r="H28" s="41"/>
      <c r="I28" s="31">
        <v>-2.15</v>
      </c>
      <c r="J28" s="31">
        <v>-0.65</v>
      </c>
      <c r="K28" s="31">
        <f>J28+0.25</f>
        <v>-0.4</v>
      </c>
      <c r="L28" s="31">
        <f>J28+0.5</f>
        <v>-0.15000000000000002</v>
      </c>
      <c r="M28" s="40"/>
      <c r="N28" s="41"/>
      <c r="O28" s="42">
        <f>L28</f>
        <v>-0.15000000000000002</v>
      </c>
      <c r="P28" s="42"/>
      <c r="Q28" s="42"/>
      <c r="R28" s="42"/>
      <c r="S28" s="42"/>
      <c r="T28" s="43"/>
      <c r="U28" s="40"/>
      <c r="V28" s="41"/>
      <c r="W28" s="33" t="s">
        <v>33</v>
      </c>
    </row>
    <row r="29" spans="1:23" customFormat="1" ht="23.25" x14ac:dyDescent="0.35">
      <c r="A29" s="21" t="s">
        <v>22</v>
      </c>
      <c r="B29" s="22"/>
      <c r="C29" s="23">
        <v>43390</v>
      </c>
      <c r="D29" s="23"/>
      <c r="P29" s="24"/>
      <c r="T29" s="17"/>
      <c r="V29" s="17"/>
    </row>
    <row r="30" spans="1:23" s="27" customFormat="1" ht="37.5" customHeight="1" x14ac:dyDescent="0.25">
      <c r="A30" s="25" t="s">
        <v>23</v>
      </c>
      <c r="B30" s="19"/>
      <c r="C30" s="26" t="s">
        <v>25</v>
      </c>
      <c r="D30" s="26"/>
      <c r="E30" s="26"/>
      <c r="F30" s="26"/>
      <c r="G30" s="26"/>
      <c r="H30" s="20"/>
      <c r="I30" s="20"/>
      <c r="J30" s="20"/>
      <c r="K30" s="20"/>
      <c r="L30" s="26"/>
      <c r="M30" s="26"/>
      <c r="N30" s="26"/>
      <c r="P30" s="28"/>
      <c r="T30" s="29"/>
      <c r="V30" s="29"/>
    </row>
    <row r="31" spans="1:23" s="18" customFormat="1" ht="30" x14ac:dyDescent="0.25">
      <c r="A31" s="30">
        <v>71</v>
      </c>
      <c r="B31" s="18">
        <v>1.1000000000000001</v>
      </c>
      <c r="C31" s="18">
        <v>90</v>
      </c>
      <c r="D31" s="18">
        <v>3000</v>
      </c>
      <c r="E31" s="31">
        <v>50</v>
      </c>
      <c r="F31" s="31">
        <v>3.0000000000000001E-3</v>
      </c>
      <c r="G31" s="32" t="s">
        <v>26</v>
      </c>
      <c r="H31" s="32">
        <v>0.53</v>
      </c>
      <c r="I31" s="31">
        <v>-2.15</v>
      </c>
      <c r="J31" s="31">
        <v>-0.65</v>
      </c>
      <c r="K31" s="31">
        <f>J31+0.25</f>
        <v>-0.4</v>
      </c>
      <c r="L31" s="31">
        <f>J31+0.5</f>
        <v>-0.15000000000000002</v>
      </c>
      <c r="M31" s="33" t="s">
        <v>27</v>
      </c>
      <c r="N31" s="32">
        <v>125</v>
      </c>
      <c r="O31" s="18">
        <f>L31</f>
        <v>-0.15000000000000002</v>
      </c>
      <c r="P31" s="18">
        <v>-48</v>
      </c>
      <c r="Q31" s="33" t="s">
        <v>28</v>
      </c>
      <c r="R31" s="18">
        <v>200</v>
      </c>
      <c r="S31" s="18">
        <v>0.3</v>
      </c>
      <c r="T31" s="32" t="s">
        <v>24</v>
      </c>
      <c r="U31" s="44">
        <v>0.48125000000000001</v>
      </c>
      <c r="V31" s="45">
        <v>0.54375000000000007</v>
      </c>
      <c r="W31" s="33" t="s">
        <v>34</v>
      </c>
    </row>
    <row r="32" spans="1:23" s="18" customFormat="1" ht="30" x14ac:dyDescent="0.25">
      <c r="A32" s="46" t="s">
        <v>35</v>
      </c>
      <c r="B32" s="46"/>
      <c r="C32" s="46"/>
      <c r="D32" s="46"/>
      <c r="E32" s="46"/>
      <c r="F32" s="46"/>
      <c r="G32" s="47"/>
      <c r="H32" s="32"/>
      <c r="I32" s="48" t="s">
        <v>36</v>
      </c>
      <c r="J32" s="49"/>
      <c r="K32" s="49"/>
      <c r="L32" s="49"/>
      <c r="M32" s="49"/>
      <c r="N32" s="32"/>
      <c r="O32" s="18" t="s">
        <v>37</v>
      </c>
      <c r="P32" s="18" t="s">
        <v>37</v>
      </c>
      <c r="Q32" s="33" t="s">
        <v>38</v>
      </c>
      <c r="R32" s="18">
        <v>200</v>
      </c>
      <c r="S32" s="18">
        <v>0.03</v>
      </c>
      <c r="T32" s="32" t="s">
        <v>24</v>
      </c>
      <c r="U32" s="44">
        <v>0.57777777777777783</v>
      </c>
      <c r="V32" s="45">
        <v>0.58611111111111114</v>
      </c>
    </row>
    <row r="33" spans="1:23" s="18" customFormat="1" x14ac:dyDescent="0.25">
      <c r="A33" s="46" t="s">
        <v>39</v>
      </c>
      <c r="B33" s="46"/>
      <c r="C33" s="46"/>
      <c r="D33" s="46"/>
      <c r="E33" s="46"/>
      <c r="F33" s="46"/>
      <c r="G33" s="47"/>
      <c r="H33" s="32"/>
      <c r="I33" s="48" t="s">
        <v>36</v>
      </c>
      <c r="J33" s="49"/>
      <c r="K33" s="49"/>
      <c r="L33" s="49"/>
      <c r="M33" s="49"/>
      <c r="N33" s="32"/>
      <c r="O33" s="18" t="s">
        <v>37</v>
      </c>
      <c r="P33" s="18" t="s">
        <v>37</v>
      </c>
      <c r="Q33" s="18" t="s">
        <v>37</v>
      </c>
      <c r="R33" s="18">
        <v>200</v>
      </c>
      <c r="S33" s="18">
        <v>0.03</v>
      </c>
      <c r="T33" s="32" t="s">
        <v>24</v>
      </c>
      <c r="U33" s="44">
        <v>0.58750000000000002</v>
      </c>
      <c r="V33" s="45">
        <v>0.59583333333333333</v>
      </c>
    </row>
    <row r="34" spans="1:23" customFormat="1" ht="23.25" x14ac:dyDescent="0.35">
      <c r="A34" s="21" t="s">
        <v>22</v>
      </c>
      <c r="B34" s="22"/>
      <c r="C34" s="23">
        <v>43391</v>
      </c>
      <c r="D34" s="23"/>
      <c r="P34" s="24"/>
      <c r="T34" s="17"/>
      <c r="V34" s="17"/>
    </row>
    <row r="35" spans="1:23" s="27" customFormat="1" ht="37.5" customHeight="1" x14ac:dyDescent="0.25">
      <c r="A35" s="25" t="s">
        <v>23</v>
      </c>
      <c r="B35" s="19"/>
      <c r="C35" s="26" t="s">
        <v>25</v>
      </c>
      <c r="D35" s="26"/>
      <c r="E35" s="26"/>
      <c r="F35" s="26"/>
      <c r="G35" s="26"/>
      <c r="H35" s="20"/>
      <c r="I35" s="20"/>
      <c r="J35" s="20"/>
      <c r="K35" s="20"/>
      <c r="L35" s="26"/>
      <c r="M35" s="26"/>
      <c r="N35" s="26"/>
      <c r="P35" s="28"/>
      <c r="T35" s="29"/>
      <c r="V35" s="29"/>
    </row>
    <row r="36" spans="1:23" s="52" customFormat="1" ht="24" customHeight="1" x14ac:dyDescent="0.25">
      <c r="A36" s="50" t="s">
        <v>40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P36" s="53"/>
      <c r="T36" s="54"/>
      <c r="V36" s="54"/>
    </row>
    <row r="37" spans="1:23" s="18" customFormat="1" ht="45" x14ac:dyDescent="0.25">
      <c r="A37" s="30">
        <v>72</v>
      </c>
      <c r="B37" s="18">
        <v>1.1000000000000001</v>
      </c>
      <c r="C37" s="18">
        <v>90</v>
      </c>
      <c r="D37" s="18">
        <v>3000</v>
      </c>
      <c r="E37" s="31">
        <v>50</v>
      </c>
      <c r="F37" s="31">
        <v>3.0000000000000001E-3</v>
      </c>
      <c r="G37" s="32" t="s">
        <v>26</v>
      </c>
      <c r="H37" s="32">
        <v>0.53</v>
      </c>
      <c r="I37" s="31">
        <v>-2</v>
      </c>
      <c r="J37" s="31">
        <v>0.3</v>
      </c>
      <c r="K37" s="31">
        <f>J37+0.25</f>
        <v>0.55000000000000004</v>
      </c>
      <c r="L37" s="31">
        <f>J37+0.5</f>
        <v>0.8</v>
      </c>
      <c r="M37" s="33" t="s">
        <v>27</v>
      </c>
      <c r="N37" s="32">
        <v>125</v>
      </c>
      <c r="O37" s="42">
        <f>L37</f>
        <v>0.8</v>
      </c>
      <c r="P37" s="42">
        <v>-48</v>
      </c>
      <c r="Q37" s="55" t="s">
        <v>41</v>
      </c>
      <c r="R37" s="42">
        <v>200</v>
      </c>
      <c r="S37" s="42">
        <v>0.03</v>
      </c>
      <c r="T37" s="43" t="s">
        <v>24</v>
      </c>
      <c r="U37" s="44">
        <v>0.39583333333333331</v>
      </c>
      <c r="V37" s="45">
        <v>0.45833333333333331</v>
      </c>
      <c r="W37" s="33" t="s">
        <v>42</v>
      </c>
    </row>
    <row r="38" spans="1:23" s="18" customFormat="1" ht="23.25" x14ac:dyDescent="0.25">
      <c r="A38" s="56" t="s">
        <v>43</v>
      </c>
      <c r="B38" s="56"/>
      <c r="C38" s="56"/>
      <c r="D38" s="56"/>
      <c r="E38" s="56"/>
      <c r="F38" s="56"/>
      <c r="G38" s="56"/>
      <c r="H38" s="56"/>
      <c r="I38" s="56"/>
      <c r="N38" s="32"/>
      <c r="T38" s="32"/>
      <c r="V38" s="32"/>
    </row>
    <row r="39" spans="1:23" s="18" customFormat="1" ht="30" x14ac:dyDescent="0.25">
      <c r="A39" s="30">
        <v>73</v>
      </c>
      <c r="B39" s="18">
        <v>1.1000000000000001</v>
      </c>
      <c r="C39" s="18">
        <v>90</v>
      </c>
      <c r="D39" s="18">
        <v>3000</v>
      </c>
      <c r="E39" s="31">
        <v>50</v>
      </c>
      <c r="F39" s="31">
        <v>3.0000000000000001E-3</v>
      </c>
      <c r="G39" s="32" t="s">
        <v>26</v>
      </c>
      <c r="H39" s="32">
        <v>0.53</v>
      </c>
      <c r="I39" s="31">
        <v>-2</v>
      </c>
      <c r="J39" s="31">
        <v>1.3</v>
      </c>
      <c r="K39" s="31">
        <f>J39+0.25</f>
        <v>1.55</v>
      </c>
      <c r="L39" s="31">
        <f>J39+0.5</f>
        <v>1.8</v>
      </c>
      <c r="M39" s="33" t="s">
        <v>27</v>
      </c>
      <c r="N39" s="32">
        <v>125</v>
      </c>
      <c r="O39" s="18">
        <f>L39</f>
        <v>1.8</v>
      </c>
      <c r="P39" s="18">
        <v>-48</v>
      </c>
      <c r="Q39" s="33" t="s">
        <v>28</v>
      </c>
      <c r="R39" s="18">
        <v>200</v>
      </c>
      <c r="S39" s="18">
        <v>0.3</v>
      </c>
      <c r="T39" s="32" t="s">
        <v>24</v>
      </c>
      <c r="U39" s="44">
        <v>0.47013888888888888</v>
      </c>
      <c r="V39" s="45">
        <v>0.53263888888888888</v>
      </c>
      <c r="W39" s="33"/>
    </row>
    <row r="40" spans="1:23" s="18" customFormat="1" ht="23.25" x14ac:dyDescent="0.25">
      <c r="A40" s="56" t="s">
        <v>44</v>
      </c>
      <c r="B40" s="56"/>
      <c r="C40" s="56"/>
      <c r="D40" s="56"/>
      <c r="E40" s="56"/>
      <c r="F40" s="56"/>
      <c r="G40" s="56"/>
      <c r="H40" s="56"/>
      <c r="I40" s="56"/>
      <c r="N40" s="32"/>
      <c r="T40" s="32"/>
      <c r="V40" s="32"/>
    </row>
    <row r="41" spans="1:23" s="18" customFormat="1" ht="30" x14ac:dyDescent="0.25">
      <c r="A41" s="30">
        <v>74</v>
      </c>
      <c r="B41" s="18">
        <v>1.1000000000000001</v>
      </c>
      <c r="C41" s="18">
        <v>90</v>
      </c>
      <c r="D41" s="18">
        <v>3000</v>
      </c>
      <c r="E41" s="31">
        <v>50</v>
      </c>
      <c r="F41" s="31">
        <v>3.0000000000000001E-3</v>
      </c>
      <c r="G41" s="32" t="s">
        <v>26</v>
      </c>
      <c r="H41" s="32">
        <v>0.53</v>
      </c>
      <c r="I41" s="31">
        <v>-2</v>
      </c>
      <c r="J41" s="31">
        <v>1.45</v>
      </c>
      <c r="K41" s="31">
        <f>J41+0.25</f>
        <v>1.7</v>
      </c>
      <c r="L41" s="31">
        <f>J41+0.5</f>
        <v>1.95</v>
      </c>
      <c r="M41" s="33" t="s">
        <v>27</v>
      </c>
      <c r="N41" s="32">
        <v>125</v>
      </c>
      <c r="O41" s="18">
        <f>L41</f>
        <v>1.95</v>
      </c>
      <c r="P41" s="18">
        <v>-48</v>
      </c>
      <c r="Q41" s="33" t="s">
        <v>28</v>
      </c>
      <c r="R41" s="18">
        <v>200</v>
      </c>
      <c r="S41" s="18">
        <v>0.3</v>
      </c>
      <c r="T41" s="32" t="s">
        <v>24</v>
      </c>
      <c r="U41" s="44">
        <v>0.5444444444444444</v>
      </c>
      <c r="V41" s="45">
        <v>0.6069444444444444</v>
      </c>
      <c r="W41" s="33"/>
    </row>
    <row r="42" spans="1:23" s="18" customFormat="1" ht="23.25" x14ac:dyDescent="0.25">
      <c r="A42" s="56" t="s">
        <v>45</v>
      </c>
      <c r="B42" s="56"/>
      <c r="C42" s="56"/>
      <c r="D42" s="56"/>
      <c r="E42" s="56"/>
      <c r="F42" s="56"/>
      <c r="G42" s="56"/>
      <c r="H42" s="56"/>
      <c r="I42" s="56"/>
      <c r="N42" s="32"/>
      <c r="T42" s="32"/>
      <c r="V42" s="32"/>
    </row>
    <row r="43" spans="1:23" s="18" customFormat="1" ht="30" x14ac:dyDescent="0.25">
      <c r="A43" s="30">
        <v>75</v>
      </c>
      <c r="B43" s="18">
        <v>1.1000000000000001</v>
      </c>
      <c r="C43" s="18">
        <v>90</v>
      </c>
      <c r="D43" s="18">
        <v>3000</v>
      </c>
      <c r="E43" s="31">
        <v>50</v>
      </c>
      <c r="F43" s="31">
        <v>3.0000000000000001E-3</v>
      </c>
      <c r="G43" s="32" t="s">
        <v>26</v>
      </c>
      <c r="H43" s="32">
        <v>0.53</v>
      </c>
      <c r="I43" s="31">
        <v>-2</v>
      </c>
      <c r="J43" s="57">
        <v>1.6</v>
      </c>
      <c r="K43" s="57">
        <f>J43+0.25</f>
        <v>1.85</v>
      </c>
      <c r="L43" s="57">
        <f>J43+0.5</f>
        <v>2.1</v>
      </c>
      <c r="M43" s="33" t="s">
        <v>27</v>
      </c>
      <c r="N43" s="32">
        <v>125</v>
      </c>
      <c r="O43" s="58">
        <f>L43</f>
        <v>2.1</v>
      </c>
      <c r="P43" s="18">
        <v>-48</v>
      </c>
      <c r="Q43" s="33" t="s">
        <v>28</v>
      </c>
      <c r="R43" s="18">
        <v>200</v>
      </c>
      <c r="S43" s="18">
        <v>0.3</v>
      </c>
      <c r="T43" s="32" t="s">
        <v>24</v>
      </c>
      <c r="U43" s="44">
        <v>0.62013888888888891</v>
      </c>
      <c r="V43" s="45">
        <v>0.68263888888888891</v>
      </c>
      <c r="W43" s="33"/>
    </row>
    <row r="44" spans="1:23" customFormat="1" ht="23.25" x14ac:dyDescent="0.35">
      <c r="A44" s="21" t="s">
        <v>22</v>
      </c>
      <c r="B44" s="22"/>
      <c r="C44" s="23">
        <v>43392</v>
      </c>
      <c r="D44" s="23"/>
      <c r="P44" s="24"/>
      <c r="T44" s="17"/>
      <c r="V44" s="17"/>
    </row>
    <row r="45" spans="1:23" s="27" customFormat="1" ht="37.5" customHeight="1" x14ac:dyDescent="0.25">
      <c r="A45" s="25" t="s">
        <v>23</v>
      </c>
      <c r="B45" s="19"/>
      <c r="C45" s="26" t="s">
        <v>25</v>
      </c>
      <c r="D45" s="26"/>
      <c r="E45" s="26"/>
      <c r="F45" s="26"/>
      <c r="G45" s="26"/>
      <c r="H45" s="20"/>
      <c r="I45" s="20"/>
      <c r="J45" s="20"/>
      <c r="K45" s="20"/>
      <c r="L45" s="26"/>
      <c r="M45" s="26"/>
      <c r="N45" s="26"/>
      <c r="P45" s="28"/>
      <c r="T45" s="29"/>
      <c r="V45" s="29"/>
    </row>
    <row r="46" spans="1:23" s="52" customFormat="1" ht="24" customHeight="1" x14ac:dyDescent="0.25">
      <c r="A46" s="50" t="s">
        <v>46</v>
      </c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P46" s="53"/>
      <c r="T46" s="54"/>
      <c r="V46" s="54"/>
    </row>
    <row r="47" spans="1:23" s="18" customFormat="1" ht="30" x14ac:dyDescent="0.25">
      <c r="A47" s="30">
        <v>76</v>
      </c>
      <c r="B47" s="18">
        <v>1.1000000000000001</v>
      </c>
      <c r="C47" s="18">
        <v>90</v>
      </c>
      <c r="D47" s="18">
        <v>3000</v>
      </c>
      <c r="E47" s="31">
        <v>50</v>
      </c>
      <c r="F47" s="31">
        <v>3.0000000000000001E-3</v>
      </c>
      <c r="G47" s="32" t="s">
        <v>26</v>
      </c>
      <c r="H47" s="32">
        <v>0.53</v>
      </c>
      <c r="I47" s="31">
        <v>-2</v>
      </c>
      <c r="J47" s="31">
        <v>0.15</v>
      </c>
      <c r="K47" s="31">
        <f>J47+0.25</f>
        <v>0.4</v>
      </c>
      <c r="L47" s="31">
        <f>J47+0.5</f>
        <v>0.65</v>
      </c>
      <c r="M47" s="33" t="s">
        <v>27</v>
      </c>
      <c r="N47" s="32">
        <v>125</v>
      </c>
      <c r="O47" s="31">
        <f>L47</f>
        <v>0.65</v>
      </c>
      <c r="P47" s="18">
        <v>-48</v>
      </c>
      <c r="Q47" s="59" t="s">
        <v>28</v>
      </c>
      <c r="R47" s="31">
        <v>200</v>
      </c>
      <c r="S47" s="31">
        <v>0.3</v>
      </c>
      <c r="T47" s="60" t="s">
        <v>24</v>
      </c>
      <c r="U47" s="44">
        <v>0.36805555555555558</v>
      </c>
      <c r="V47" s="45">
        <v>0.43055555555555558</v>
      </c>
      <c r="W47" s="33"/>
    </row>
    <row r="48" spans="1:23" s="52" customFormat="1" ht="24" customHeight="1" x14ac:dyDescent="0.25">
      <c r="A48" s="50" t="s">
        <v>47</v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P48" s="53"/>
      <c r="T48" s="54"/>
      <c r="V48" s="54"/>
    </row>
    <row r="49" spans="1:23" s="18" customFormat="1" ht="30" x14ac:dyDescent="0.25">
      <c r="A49" s="30">
        <v>77</v>
      </c>
      <c r="B49" s="18">
        <v>1.1000000000000001</v>
      </c>
      <c r="C49" s="18">
        <v>90</v>
      </c>
      <c r="D49" s="18">
        <v>3000</v>
      </c>
      <c r="E49" s="31">
        <v>50</v>
      </c>
      <c r="F49" s="31">
        <v>3.0000000000000001E-3</v>
      </c>
      <c r="G49" s="32" t="s">
        <v>26</v>
      </c>
      <c r="H49" s="32">
        <v>0.53</v>
      </c>
      <c r="I49" s="31">
        <v>-2</v>
      </c>
      <c r="J49" s="31">
        <v>0.2</v>
      </c>
      <c r="K49" s="31">
        <f>J49+0.25</f>
        <v>0.45</v>
      </c>
      <c r="L49" s="31">
        <f>J49+0.5</f>
        <v>0.7</v>
      </c>
      <c r="M49" s="33" t="s">
        <v>27</v>
      </c>
      <c r="N49" s="32">
        <v>125</v>
      </c>
      <c r="O49" s="31">
        <f>L49</f>
        <v>0.7</v>
      </c>
      <c r="P49" s="18">
        <v>-48</v>
      </c>
      <c r="Q49" s="59" t="s">
        <v>28</v>
      </c>
      <c r="R49" s="31">
        <v>200</v>
      </c>
      <c r="S49" s="31">
        <v>0.3</v>
      </c>
      <c r="T49" s="60" t="s">
        <v>24</v>
      </c>
      <c r="U49" s="44">
        <v>0.44166666666666665</v>
      </c>
      <c r="V49" s="45">
        <v>0.50416666666666665</v>
      </c>
      <c r="W49" s="33"/>
    </row>
    <row r="50" spans="1:23" s="52" customFormat="1" ht="24" customHeight="1" x14ac:dyDescent="0.25">
      <c r="A50" s="50" t="s">
        <v>48</v>
      </c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P50" s="53"/>
      <c r="T50" s="54"/>
      <c r="V50" s="54"/>
    </row>
    <row r="51" spans="1:23" s="18" customFormat="1" ht="45" x14ac:dyDescent="0.25">
      <c r="A51" s="30">
        <v>78</v>
      </c>
      <c r="B51" s="18">
        <v>1.1000000000000001</v>
      </c>
      <c r="C51" s="18">
        <v>90</v>
      </c>
      <c r="D51" s="18">
        <v>3000</v>
      </c>
      <c r="E51" s="31">
        <v>50</v>
      </c>
      <c r="F51" s="31">
        <v>3.0000000000000001E-3</v>
      </c>
      <c r="G51" s="32" t="s">
        <v>26</v>
      </c>
      <c r="H51" s="32">
        <v>0.53</v>
      </c>
      <c r="I51" s="31">
        <v>-2</v>
      </c>
      <c r="J51" s="31">
        <v>1.75</v>
      </c>
      <c r="K51" s="31">
        <f>J51+0.25</f>
        <v>2</v>
      </c>
      <c r="L51" s="31">
        <f>J51+0.5</f>
        <v>2.25</v>
      </c>
      <c r="M51" s="33" t="s">
        <v>27</v>
      </c>
      <c r="N51" s="32">
        <v>125</v>
      </c>
      <c r="O51" s="31">
        <f>L51</f>
        <v>2.25</v>
      </c>
      <c r="P51" s="18">
        <v>-48</v>
      </c>
      <c r="Q51" s="59" t="s">
        <v>41</v>
      </c>
      <c r="R51" s="31">
        <v>200</v>
      </c>
      <c r="S51" s="31">
        <v>0.3</v>
      </c>
      <c r="T51" s="60" t="s">
        <v>24</v>
      </c>
      <c r="U51" s="44">
        <v>0.52152777777777781</v>
      </c>
      <c r="V51" s="45">
        <v>0.58402777777777781</v>
      </c>
      <c r="W51" s="33"/>
    </row>
    <row r="52" spans="1:23" s="52" customFormat="1" ht="24" customHeight="1" x14ac:dyDescent="0.25">
      <c r="A52" s="50" t="s">
        <v>49</v>
      </c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P52" s="53"/>
      <c r="T52" s="54"/>
      <c r="V52" s="54"/>
    </row>
    <row r="53" spans="1:23" s="18" customFormat="1" ht="30" x14ac:dyDescent="0.25">
      <c r="A53" s="30">
        <v>79</v>
      </c>
      <c r="B53" s="18">
        <v>1.1000000000000001</v>
      </c>
      <c r="C53" s="18">
        <v>90</v>
      </c>
      <c r="D53" s="18">
        <v>3000</v>
      </c>
      <c r="E53" s="31">
        <v>50</v>
      </c>
      <c r="F53" s="31">
        <v>3.0000000000000001E-3</v>
      </c>
      <c r="G53" s="32" t="s">
        <v>26</v>
      </c>
      <c r="H53" s="32">
        <v>0.53</v>
      </c>
      <c r="I53" s="31">
        <v>-2</v>
      </c>
      <c r="J53" s="31">
        <v>1.9</v>
      </c>
      <c r="K53" s="31">
        <f>J53+0.25</f>
        <v>2.15</v>
      </c>
      <c r="L53" s="31">
        <f>J53+0.5</f>
        <v>2.4</v>
      </c>
      <c r="M53" s="33" t="s">
        <v>27</v>
      </c>
      <c r="N53" s="32">
        <v>125</v>
      </c>
      <c r="O53" s="31">
        <f>L53</f>
        <v>2.4</v>
      </c>
      <c r="P53" s="18">
        <v>-48</v>
      </c>
      <c r="Q53" s="59" t="s">
        <v>28</v>
      </c>
      <c r="R53" s="31">
        <v>200</v>
      </c>
      <c r="S53" s="31">
        <v>0.3</v>
      </c>
      <c r="T53" s="60" t="s">
        <v>24</v>
      </c>
      <c r="U53" s="44">
        <v>0.59513888888888888</v>
      </c>
      <c r="V53" s="45">
        <v>0.65763888888888888</v>
      </c>
      <c r="W53" s="33"/>
    </row>
    <row r="54" spans="1:23" s="52" customFormat="1" ht="24" customHeight="1" x14ac:dyDescent="0.25">
      <c r="A54" s="50" t="s">
        <v>50</v>
      </c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P54" s="53"/>
      <c r="T54" s="54"/>
      <c r="V54" s="54"/>
    </row>
    <row r="55" spans="1:23" s="18" customFormat="1" ht="30" x14ac:dyDescent="0.25">
      <c r="A55" s="30">
        <v>80</v>
      </c>
      <c r="B55" s="18">
        <v>1.1000000000000001</v>
      </c>
      <c r="C55" s="18">
        <v>90</v>
      </c>
      <c r="D55" s="18">
        <v>3000</v>
      </c>
      <c r="E55" s="31">
        <v>50</v>
      </c>
      <c r="F55" s="31">
        <v>3.0000000000000001E-3</v>
      </c>
      <c r="G55" s="32" t="s">
        <v>26</v>
      </c>
      <c r="H55" s="32">
        <v>0.53</v>
      </c>
      <c r="I55" s="31">
        <v>-2</v>
      </c>
      <c r="J55" s="31">
        <v>0.25</v>
      </c>
      <c r="K55" s="31">
        <f>J55+0.25</f>
        <v>0.5</v>
      </c>
      <c r="L55" s="31">
        <f>J55+0.5</f>
        <v>0.75</v>
      </c>
      <c r="M55" s="33" t="s">
        <v>27</v>
      </c>
      <c r="N55" s="32">
        <v>125</v>
      </c>
      <c r="O55" s="31">
        <f>L55</f>
        <v>0.75</v>
      </c>
      <c r="P55" s="18">
        <v>-48</v>
      </c>
      <c r="Q55" s="59" t="s">
        <v>28</v>
      </c>
      <c r="R55" s="31">
        <v>200</v>
      </c>
      <c r="S55" s="31">
        <v>0.3</v>
      </c>
      <c r="T55" s="60" t="s">
        <v>24</v>
      </c>
      <c r="U55" s="44">
        <v>0.67361111111111116</v>
      </c>
      <c r="V55" s="45">
        <v>0.73611111111111116</v>
      </c>
      <c r="W55" s="33"/>
    </row>
    <row r="56" spans="1:23" s="52" customFormat="1" ht="24" customHeight="1" x14ac:dyDescent="0.25">
      <c r="A56" s="50" t="s">
        <v>51</v>
      </c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P56" s="53"/>
      <c r="T56" s="54"/>
      <c r="V56" s="54"/>
    </row>
    <row r="57" spans="1:23" s="18" customFormat="1" ht="30" x14ac:dyDescent="0.25">
      <c r="A57" s="30">
        <v>81</v>
      </c>
      <c r="B57" s="18">
        <v>1.1000000000000001</v>
      </c>
      <c r="C57" s="18">
        <v>90</v>
      </c>
      <c r="D57" s="18">
        <v>3000</v>
      </c>
      <c r="E57" s="31">
        <v>50</v>
      </c>
      <c r="F57" s="31">
        <v>3.0000000000000001E-3</v>
      </c>
      <c r="G57" s="32" t="s">
        <v>26</v>
      </c>
      <c r="H57" s="32">
        <v>0.53</v>
      </c>
      <c r="I57" s="31">
        <v>-2</v>
      </c>
      <c r="J57" s="31">
        <v>2.0499999999999998</v>
      </c>
      <c r="K57" s="31">
        <f>J57+0.25</f>
        <v>2.2999999999999998</v>
      </c>
      <c r="L57" s="31">
        <f>J57+0.5</f>
        <v>2.5499999999999998</v>
      </c>
      <c r="M57" s="33" t="s">
        <v>27</v>
      </c>
      <c r="N57" s="32">
        <v>125</v>
      </c>
      <c r="O57" s="31">
        <f>L57</f>
        <v>2.5499999999999998</v>
      </c>
      <c r="P57" s="18">
        <v>-48</v>
      </c>
      <c r="Q57" s="59" t="s">
        <v>28</v>
      </c>
      <c r="R57" s="31">
        <v>200</v>
      </c>
      <c r="S57" s="31">
        <v>0.3</v>
      </c>
      <c r="T57" s="60" t="s">
        <v>24</v>
      </c>
      <c r="U57" s="44">
        <v>0.74583333333333324</v>
      </c>
      <c r="V57" s="45">
        <v>0.80833333333333324</v>
      </c>
      <c r="W57" s="33"/>
    </row>
    <row r="58" spans="1:23" customFormat="1" ht="23.25" x14ac:dyDescent="0.35">
      <c r="A58" s="21" t="s">
        <v>22</v>
      </c>
      <c r="B58" s="22"/>
      <c r="C58" s="23">
        <v>43395</v>
      </c>
      <c r="D58" s="23"/>
      <c r="P58" s="24"/>
      <c r="T58" s="17"/>
      <c r="V58" s="17"/>
    </row>
    <row r="59" spans="1:23" s="27" customFormat="1" ht="37.5" customHeight="1" x14ac:dyDescent="0.25">
      <c r="A59" s="25" t="s">
        <v>23</v>
      </c>
      <c r="B59" s="19"/>
      <c r="C59" s="26" t="s">
        <v>25</v>
      </c>
      <c r="D59" s="26"/>
      <c r="E59" s="26"/>
      <c r="F59" s="26"/>
      <c r="G59" s="26"/>
      <c r="H59" s="20"/>
      <c r="I59" s="20"/>
      <c r="J59" s="20"/>
      <c r="K59" s="20"/>
      <c r="L59" s="26"/>
      <c r="M59" s="26"/>
      <c r="N59" s="26"/>
      <c r="P59" s="28"/>
      <c r="T59" s="29"/>
      <c r="V59" s="29"/>
    </row>
    <row r="60" spans="1:23" s="52" customFormat="1" ht="24" customHeight="1" x14ac:dyDescent="0.25">
      <c r="A60" s="50" t="s">
        <v>52</v>
      </c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P60" s="53"/>
      <c r="T60" s="54"/>
      <c r="V60" s="54"/>
    </row>
    <row r="61" spans="1:23" s="18" customFormat="1" ht="30" x14ac:dyDescent="0.25">
      <c r="A61" s="30">
        <v>82</v>
      </c>
      <c r="B61" s="18">
        <v>1.1000000000000001</v>
      </c>
      <c r="C61" s="18">
        <v>90</v>
      </c>
      <c r="D61" s="18">
        <v>3000</v>
      </c>
      <c r="E61" s="31">
        <v>50</v>
      </c>
      <c r="F61" s="31">
        <v>3.0000000000000001E-3</v>
      </c>
      <c r="G61" s="32" t="s">
        <v>26</v>
      </c>
      <c r="H61" s="32">
        <v>0.53</v>
      </c>
      <c r="I61" s="31">
        <v>-2</v>
      </c>
      <c r="J61" s="31">
        <v>1.65</v>
      </c>
      <c r="K61" s="31">
        <f>J61+0.25</f>
        <v>1.9</v>
      </c>
      <c r="L61" s="31">
        <f>J61+0.5</f>
        <v>2.15</v>
      </c>
      <c r="M61" s="33" t="s">
        <v>27</v>
      </c>
      <c r="N61" s="32">
        <v>125</v>
      </c>
      <c r="O61" s="31">
        <f>L61</f>
        <v>2.15</v>
      </c>
      <c r="P61" s="18">
        <v>-48</v>
      </c>
      <c r="Q61" s="59" t="s">
        <v>28</v>
      </c>
      <c r="R61" s="31">
        <v>200</v>
      </c>
      <c r="S61" s="31">
        <v>0.3</v>
      </c>
      <c r="T61" s="60" t="s">
        <v>24</v>
      </c>
      <c r="U61" s="44">
        <v>0.35416666666666669</v>
      </c>
      <c r="V61" s="45">
        <v>0.41666666666666669</v>
      </c>
      <c r="W61" s="33"/>
    </row>
    <row r="62" spans="1:23" s="52" customFormat="1" ht="24" customHeight="1" x14ac:dyDescent="0.25">
      <c r="A62" s="50" t="s">
        <v>53</v>
      </c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P62" s="53"/>
      <c r="T62" s="54"/>
      <c r="V62" s="54"/>
    </row>
    <row r="63" spans="1:23" s="18" customFormat="1" ht="30" x14ac:dyDescent="0.25">
      <c r="A63" s="30">
        <v>83</v>
      </c>
      <c r="B63" s="18">
        <v>1.1000000000000001</v>
      </c>
      <c r="C63" s="18">
        <v>90</v>
      </c>
      <c r="D63" s="18">
        <v>3000</v>
      </c>
      <c r="E63" s="31">
        <v>50</v>
      </c>
      <c r="F63" s="31">
        <v>3.0000000000000001E-3</v>
      </c>
      <c r="G63" s="32" t="s">
        <v>26</v>
      </c>
      <c r="H63" s="32">
        <v>0.53</v>
      </c>
      <c r="I63" s="31">
        <v>-2</v>
      </c>
      <c r="J63" s="31">
        <v>1.7</v>
      </c>
      <c r="K63" s="31">
        <f>J63+0.25</f>
        <v>1.95</v>
      </c>
      <c r="L63" s="31">
        <f>J63+0.5</f>
        <v>2.2000000000000002</v>
      </c>
      <c r="M63" s="33" t="s">
        <v>27</v>
      </c>
      <c r="N63" s="32">
        <v>125</v>
      </c>
      <c r="O63" s="31">
        <f>L63</f>
        <v>2.2000000000000002</v>
      </c>
      <c r="P63" s="18">
        <v>-48</v>
      </c>
      <c r="Q63" s="59" t="s">
        <v>28</v>
      </c>
      <c r="R63" s="31">
        <v>200</v>
      </c>
      <c r="S63" s="31">
        <v>0.3</v>
      </c>
      <c r="T63" s="60" t="s">
        <v>24</v>
      </c>
      <c r="U63" s="44">
        <v>0.42708333333333331</v>
      </c>
      <c r="V63" s="45">
        <v>0.48958333333333331</v>
      </c>
      <c r="W63" s="33"/>
    </row>
    <row r="64" spans="1:23" s="52" customFormat="1" ht="24" customHeight="1" x14ac:dyDescent="0.25">
      <c r="A64" s="50" t="s">
        <v>54</v>
      </c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P64" s="53"/>
      <c r="T64" s="54"/>
      <c r="V64" s="54"/>
    </row>
    <row r="65" spans="1:23" s="18" customFormat="1" ht="30" x14ac:dyDescent="0.25">
      <c r="A65" s="30">
        <v>84</v>
      </c>
      <c r="B65" s="18">
        <v>1.1000000000000001</v>
      </c>
      <c r="C65" s="18">
        <v>90</v>
      </c>
      <c r="D65" s="18">
        <v>3000</v>
      </c>
      <c r="E65" s="31">
        <v>50</v>
      </c>
      <c r="F65" s="31">
        <v>3.0000000000000001E-3</v>
      </c>
      <c r="G65" s="32" t="s">
        <v>26</v>
      </c>
      <c r="H65" s="32">
        <v>0.53</v>
      </c>
      <c r="I65" s="31">
        <v>-2</v>
      </c>
      <c r="J65" s="31">
        <v>1.8</v>
      </c>
      <c r="K65" s="31">
        <f>J65+0.25</f>
        <v>2.0499999999999998</v>
      </c>
      <c r="L65" s="31">
        <f>J65+0.5</f>
        <v>2.2999999999999998</v>
      </c>
      <c r="M65" s="33" t="s">
        <v>27</v>
      </c>
      <c r="N65" s="32">
        <v>125</v>
      </c>
      <c r="O65" s="31">
        <f>L65</f>
        <v>2.2999999999999998</v>
      </c>
      <c r="P65" s="18">
        <v>-48</v>
      </c>
      <c r="Q65" s="59" t="s">
        <v>28</v>
      </c>
      <c r="R65" s="31">
        <v>200</v>
      </c>
      <c r="S65" s="31">
        <v>0.3</v>
      </c>
      <c r="T65" s="60" t="s">
        <v>24</v>
      </c>
      <c r="U65" s="44">
        <v>0.4993055555555555</v>
      </c>
      <c r="V65" s="45">
        <v>0.56180555555555556</v>
      </c>
      <c r="W65" s="33"/>
    </row>
    <row r="66" spans="1:23" s="52" customFormat="1" ht="24" customHeight="1" x14ac:dyDescent="0.25">
      <c r="A66" s="50" t="s">
        <v>55</v>
      </c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P66" s="53"/>
      <c r="T66" s="54"/>
      <c r="V66" s="54"/>
    </row>
    <row r="67" spans="1:23" s="18" customFormat="1" ht="30" x14ac:dyDescent="0.25">
      <c r="A67" s="30">
        <v>85</v>
      </c>
      <c r="B67" s="18">
        <v>1.1000000000000001</v>
      </c>
      <c r="C67" s="18">
        <v>90</v>
      </c>
      <c r="D67" s="18">
        <v>3000</v>
      </c>
      <c r="E67" s="31">
        <v>50</v>
      </c>
      <c r="F67" s="31">
        <v>3.0000000000000001E-3</v>
      </c>
      <c r="G67" s="32" t="s">
        <v>26</v>
      </c>
      <c r="H67" s="32">
        <v>0.53</v>
      </c>
      <c r="I67" s="31">
        <v>-2</v>
      </c>
      <c r="J67" s="31">
        <v>1.85</v>
      </c>
      <c r="K67" s="31">
        <f>J67+0.25</f>
        <v>2.1</v>
      </c>
      <c r="L67" s="31">
        <f>J67+0.5</f>
        <v>2.35</v>
      </c>
      <c r="M67" s="33" t="s">
        <v>27</v>
      </c>
      <c r="N67" s="32">
        <v>125</v>
      </c>
      <c r="O67" s="31">
        <f>L67</f>
        <v>2.35</v>
      </c>
      <c r="P67" s="18">
        <v>-48</v>
      </c>
      <c r="Q67" s="59" t="s">
        <v>28</v>
      </c>
      <c r="R67" s="31">
        <v>200</v>
      </c>
      <c r="S67" s="31">
        <v>0.3</v>
      </c>
      <c r="T67" s="60" t="s">
        <v>24</v>
      </c>
      <c r="U67" s="44">
        <v>0.57638888888888895</v>
      </c>
      <c r="V67" s="45">
        <v>0.63888888888888895</v>
      </c>
      <c r="W67" s="33"/>
    </row>
    <row r="68" spans="1:23" s="52" customFormat="1" ht="24" customHeight="1" x14ac:dyDescent="0.25">
      <c r="A68" s="50" t="s">
        <v>56</v>
      </c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P68" s="53"/>
      <c r="T68" s="54"/>
      <c r="V68" s="54"/>
    </row>
    <row r="69" spans="1:23" s="18" customFormat="1" ht="30" x14ac:dyDescent="0.25">
      <c r="A69" s="30">
        <v>86</v>
      </c>
      <c r="B69" s="18">
        <v>1.1000000000000001</v>
      </c>
      <c r="C69" s="18">
        <v>90</v>
      </c>
      <c r="D69" s="18">
        <v>3000</v>
      </c>
      <c r="E69" s="31">
        <v>50</v>
      </c>
      <c r="F69" s="31">
        <v>3.0000000000000001E-3</v>
      </c>
      <c r="G69" s="32" t="s">
        <v>26</v>
      </c>
      <c r="H69" s="32">
        <v>0.53</v>
      </c>
      <c r="I69" s="31">
        <v>-2</v>
      </c>
      <c r="J69" s="31">
        <v>1.55</v>
      </c>
      <c r="K69" s="31">
        <f>J69+0.25</f>
        <v>1.8</v>
      </c>
      <c r="L69" s="31">
        <f>J69+0.5</f>
        <v>2.0499999999999998</v>
      </c>
      <c r="M69" s="33" t="s">
        <v>27</v>
      </c>
      <c r="N69" s="32">
        <v>125</v>
      </c>
      <c r="O69" s="31">
        <f>L69</f>
        <v>2.0499999999999998</v>
      </c>
      <c r="P69" s="18">
        <v>-48</v>
      </c>
      <c r="Q69" s="59" t="s">
        <v>28</v>
      </c>
      <c r="R69" s="31">
        <v>200</v>
      </c>
      <c r="S69" s="31">
        <v>0.3</v>
      </c>
      <c r="T69" s="60" t="s">
        <v>24</v>
      </c>
      <c r="U69" s="44">
        <v>0.64861111111111114</v>
      </c>
      <c r="V69" s="45">
        <v>0.71111111111111114</v>
      </c>
      <c r="W69" s="33"/>
    </row>
    <row r="70" spans="1:23" s="52" customFormat="1" ht="24" customHeight="1" x14ac:dyDescent="0.25">
      <c r="A70" s="50" t="s">
        <v>57</v>
      </c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P70" s="53"/>
      <c r="T70" s="54"/>
      <c r="V70" s="54"/>
    </row>
    <row r="71" spans="1:23" s="18" customFormat="1" ht="30" x14ac:dyDescent="0.25">
      <c r="A71" s="30">
        <v>87</v>
      </c>
      <c r="B71" s="18">
        <v>1.1000000000000001</v>
      </c>
      <c r="C71" s="18">
        <v>90</v>
      </c>
      <c r="D71" s="18">
        <v>3000</v>
      </c>
      <c r="E71" s="31">
        <v>50</v>
      </c>
      <c r="F71" s="31">
        <v>3.0000000000000001E-3</v>
      </c>
      <c r="G71" s="32" t="s">
        <v>26</v>
      </c>
      <c r="H71" s="32">
        <v>0.53</v>
      </c>
      <c r="I71" s="31">
        <v>-2</v>
      </c>
      <c r="J71" s="31">
        <v>0.25</v>
      </c>
      <c r="K71" s="31">
        <f>J71+0.25</f>
        <v>0.5</v>
      </c>
      <c r="L71" s="31">
        <f>J71+0.5</f>
        <v>0.75</v>
      </c>
      <c r="M71" s="33" t="s">
        <v>27</v>
      </c>
      <c r="N71" s="32">
        <v>125</v>
      </c>
      <c r="O71" s="31">
        <f>L71</f>
        <v>0.75</v>
      </c>
      <c r="P71" s="18">
        <v>-48</v>
      </c>
      <c r="Q71" s="59" t="s">
        <v>28</v>
      </c>
      <c r="R71" s="31">
        <v>200</v>
      </c>
      <c r="S71" s="31">
        <v>0.3</v>
      </c>
      <c r="T71" s="60" t="s">
        <v>24</v>
      </c>
      <c r="U71" s="44">
        <v>0.72569444444444453</v>
      </c>
      <c r="V71" s="45">
        <v>0.78819444444444453</v>
      </c>
      <c r="W71" s="33"/>
    </row>
    <row r="72" spans="1:23" s="52" customFormat="1" ht="24" customHeight="1" x14ac:dyDescent="0.25">
      <c r="A72" s="50" t="s">
        <v>58</v>
      </c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P72" s="53"/>
      <c r="T72" s="54"/>
      <c r="V72" s="54"/>
    </row>
    <row r="73" spans="1:23" s="18" customFormat="1" ht="30" x14ac:dyDescent="0.25">
      <c r="A73" s="30">
        <v>88</v>
      </c>
      <c r="B73" s="18">
        <v>1.1000000000000001</v>
      </c>
      <c r="C73" s="18">
        <v>90</v>
      </c>
      <c r="D73" s="18">
        <v>3000</v>
      </c>
      <c r="E73" s="31">
        <v>50</v>
      </c>
      <c r="F73" s="31">
        <v>3.0000000000000001E-3</v>
      </c>
      <c r="G73" s="32" t="s">
        <v>26</v>
      </c>
      <c r="H73" s="32">
        <v>0.53</v>
      </c>
      <c r="I73" s="31">
        <v>-2</v>
      </c>
      <c r="J73" s="31">
        <v>2.2000000000000002</v>
      </c>
      <c r="K73" s="31">
        <f>J73+0.25</f>
        <v>2.4500000000000002</v>
      </c>
      <c r="L73" s="31">
        <f>J73+0.5</f>
        <v>2.7</v>
      </c>
      <c r="M73" s="33" t="s">
        <v>27</v>
      </c>
      <c r="N73" s="32">
        <v>125</v>
      </c>
      <c r="O73" s="31">
        <f>L73</f>
        <v>2.7</v>
      </c>
      <c r="P73" s="18">
        <v>-48</v>
      </c>
      <c r="Q73" s="59" t="s">
        <v>28</v>
      </c>
      <c r="R73" s="31">
        <v>200</v>
      </c>
      <c r="S73" s="31">
        <v>0.3</v>
      </c>
      <c r="T73" s="60" t="s">
        <v>24</v>
      </c>
      <c r="U73" s="44">
        <v>0.7993055555555556</v>
      </c>
      <c r="V73" s="45">
        <v>0.8618055555555556</v>
      </c>
      <c r="W73" s="33"/>
    </row>
    <row r="74" spans="1:23" customFormat="1" ht="23.25" x14ac:dyDescent="0.35">
      <c r="A74" s="21" t="s">
        <v>22</v>
      </c>
      <c r="B74" s="22"/>
      <c r="C74" s="23">
        <v>43396</v>
      </c>
      <c r="D74" s="23"/>
      <c r="P74" s="24"/>
      <c r="T74" s="17"/>
      <c r="V74" s="17"/>
    </row>
    <row r="75" spans="1:23" s="27" customFormat="1" ht="37.5" customHeight="1" x14ac:dyDescent="0.25">
      <c r="A75" s="25" t="s">
        <v>23</v>
      </c>
      <c r="B75" s="19"/>
      <c r="C75" s="26" t="s">
        <v>25</v>
      </c>
      <c r="D75" s="26"/>
      <c r="E75" s="26"/>
      <c r="F75" s="26"/>
      <c r="G75" s="26"/>
      <c r="H75" s="20"/>
      <c r="I75" s="20"/>
      <c r="J75" s="20"/>
      <c r="K75" s="20"/>
      <c r="L75" s="26"/>
      <c r="M75" s="26"/>
      <c r="N75" s="26"/>
      <c r="P75" s="28"/>
      <c r="T75" s="29"/>
      <c r="V75" s="29"/>
    </row>
    <row r="76" spans="1:23" s="52" customFormat="1" ht="24" customHeight="1" x14ac:dyDescent="0.25">
      <c r="A76" s="50" t="s">
        <v>59</v>
      </c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P76" s="53"/>
      <c r="T76" s="54"/>
      <c r="V76" s="54"/>
    </row>
    <row r="77" spans="1:23" s="18" customFormat="1" ht="30" x14ac:dyDescent="0.25">
      <c r="A77" s="30">
        <v>89</v>
      </c>
      <c r="B77" s="18">
        <v>1.1000000000000001</v>
      </c>
      <c r="C77" s="18">
        <v>90</v>
      </c>
      <c r="D77" s="18">
        <v>3000</v>
      </c>
      <c r="E77" s="31">
        <v>50</v>
      </c>
      <c r="F77" s="31">
        <v>3.0000000000000001E-3</v>
      </c>
      <c r="G77" s="32" t="s">
        <v>26</v>
      </c>
      <c r="H77" s="32">
        <v>0.53</v>
      </c>
      <c r="I77" s="31">
        <v>-2</v>
      </c>
      <c r="J77" s="31">
        <v>2.35</v>
      </c>
      <c r="K77" s="31">
        <f>J77+0.25</f>
        <v>2.6</v>
      </c>
      <c r="L77" s="31">
        <f>J77+0.5</f>
        <v>2.85</v>
      </c>
      <c r="M77" s="33" t="s">
        <v>27</v>
      </c>
      <c r="N77" s="32">
        <v>125</v>
      </c>
      <c r="O77" s="31">
        <f>L77</f>
        <v>2.85</v>
      </c>
      <c r="P77" s="18">
        <v>-48</v>
      </c>
      <c r="Q77" s="59" t="s">
        <v>28</v>
      </c>
      <c r="R77" s="31">
        <v>200</v>
      </c>
      <c r="S77" s="31">
        <v>0.3</v>
      </c>
      <c r="T77" s="60" t="s">
        <v>24</v>
      </c>
      <c r="U77" s="44">
        <v>0.3743055555555555</v>
      </c>
      <c r="V77" s="45">
        <v>0.4368055555555555</v>
      </c>
      <c r="W77" s="33" t="s">
        <v>60</v>
      </c>
    </row>
    <row r="78" spans="1:23" s="52" customFormat="1" ht="24" customHeight="1" x14ac:dyDescent="0.25">
      <c r="A78" s="50" t="s">
        <v>61</v>
      </c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P78" s="53"/>
      <c r="T78" s="54"/>
      <c r="V78" s="54"/>
    </row>
    <row r="79" spans="1:23" s="18" customFormat="1" ht="30" x14ac:dyDescent="0.25">
      <c r="A79" s="30">
        <v>90</v>
      </c>
      <c r="B79" s="18">
        <v>1.1000000000000001</v>
      </c>
      <c r="C79" s="18">
        <v>90</v>
      </c>
      <c r="D79" s="18">
        <v>3000</v>
      </c>
      <c r="E79" s="31">
        <v>50</v>
      </c>
      <c r="F79" s="31">
        <v>3.0000000000000001E-3</v>
      </c>
      <c r="G79" s="32" t="s">
        <v>26</v>
      </c>
      <c r="H79" s="32">
        <v>0.53</v>
      </c>
      <c r="I79" s="31">
        <v>-2</v>
      </c>
      <c r="J79" s="31">
        <v>2.5</v>
      </c>
      <c r="K79" s="31">
        <f>J79+0.25</f>
        <v>2.75</v>
      </c>
      <c r="L79" s="31">
        <f>J79+0.5</f>
        <v>3</v>
      </c>
      <c r="M79" s="33" t="s">
        <v>27</v>
      </c>
      <c r="N79" s="32">
        <v>125</v>
      </c>
      <c r="O79" s="31">
        <f>L79</f>
        <v>3</v>
      </c>
      <c r="P79" s="18">
        <v>-48</v>
      </c>
      <c r="Q79" s="59" t="s">
        <v>28</v>
      </c>
      <c r="R79" s="31">
        <v>200</v>
      </c>
      <c r="S79" s="31">
        <v>0.3</v>
      </c>
      <c r="T79" s="60" t="s">
        <v>24</v>
      </c>
      <c r="U79" s="44">
        <v>0.4513888888888889</v>
      </c>
      <c r="V79" s="45">
        <v>0.51388888888888895</v>
      </c>
      <c r="W79" s="33" t="s">
        <v>62</v>
      </c>
    </row>
    <row r="80" spans="1:23" s="52" customFormat="1" ht="24" customHeight="1" x14ac:dyDescent="0.25">
      <c r="A80" s="50" t="s">
        <v>63</v>
      </c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P80" s="53"/>
      <c r="T80" s="54"/>
      <c r="V80" s="54"/>
    </row>
    <row r="81" spans="1:23" s="18" customFormat="1" ht="30" x14ac:dyDescent="0.25">
      <c r="A81" s="30">
        <v>91</v>
      </c>
      <c r="B81" s="18">
        <v>1.1000000000000001</v>
      </c>
      <c r="C81" s="18">
        <v>90</v>
      </c>
      <c r="D81" s="18">
        <v>3000</v>
      </c>
      <c r="E81" s="31">
        <v>50</v>
      </c>
      <c r="F81" s="31">
        <v>3.0000000000000001E-3</v>
      </c>
      <c r="G81" s="32" t="s">
        <v>26</v>
      </c>
      <c r="H81" s="32">
        <v>0.53</v>
      </c>
      <c r="I81" s="31">
        <v>-2</v>
      </c>
      <c r="J81" s="31">
        <v>2.65</v>
      </c>
      <c r="K81" s="31">
        <f>J81+0.25</f>
        <v>2.9</v>
      </c>
      <c r="L81" s="31">
        <f>J81+0.5</f>
        <v>3.15</v>
      </c>
      <c r="M81" s="33" t="s">
        <v>27</v>
      </c>
      <c r="N81" s="32">
        <v>125</v>
      </c>
      <c r="O81" s="31">
        <f>L81</f>
        <v>3.15</v>
      </c>
      <c r="P81" s="18">
        <v>-48</v>
      </c>
      <c r="Q81" s="59" t="s">
        <v>28</v>
      </c>
      <c r="R81" s="31">
        <v>200</v>
      </c>
      <c r="S81" s="31">
        <v>0.3</v>
      </c>
      <c r="T81" s="60" t="s">
        <v>24</v>
      </c>
      <c r="U81" s="44">
        <v>0.52847222222222223</v>
      </c>
      <c r="V81" s="45">
        <v>0.59097222222222223</v>
      </c>
      <c r="W81" s="33" t="s">
        <v>62</v>
      </c>
    </row>
    <row r="82" spans="1:23" s="52" customFormat="1" ht="24" customHeight="1" x14ac:dyDescent="0.25">
      <c r="A82" s="50" t="s">
        <v>64</v>
      </c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P82" s="53"/>
      <c r="T82" s="54"/>
      <c r="V82" s="54"/>
    </row>
    <row r="83" spans="1:23" s="18" customFormat="1" ht="30" x14ac:dyDescent="0.25">
      <c r="A83" s="30">
        <v>92</v>
      </c>
      <c r="B83" s="18">
        <v>1.1000000000000001</v>
      </c>
      <c r="C83" s="18">
        <v>90</v>
      </c>
      <c r="D83" s="18">
        <v>3000</v>
      </c>
      <c r="E83" s="31">
        <v>50</v>
      </c>
      <c r="F83" s="31">
        <v>3.0000000000000001E-3</v>
      </c>
      <c r="G83" s="32" t="s">
        <v>26</v>
      </c>
      <c r="H83" s="32">
        <v>0.53</v>
      </c>
      <c r="I83" s="31">
        <v>-2</v>
      </c>
      <c r="J83" s="31">
        <v>2.8</v>
      </c>
      <c r="K83" s="31">
        <f>J83+0.25</f>
        <v>3.05</v>
      </c>
      <c r="L83" s="31">
        <f>J83+0.5</f>
        <v>3.3</v>
      </c>
      <c r="M83" s="33" t="s">
        <v>27</v>
      </c>
      <c r="N83" s="32">
        <v>125</v>
      </c>
      <c r="O83" s="31">
        <f>L83</f>
        <v>3.3</v>
      </c>
      <c r="P83" s="18">
        <v>-48</v>
      </c>
      <c r="Q83" s="59" t="s">
        <v>28</v>
      </c>
      <c r="R83" s="31">
        <v>200</v>
      </c>
      <c r="S83" s="31">
        <v>0.3</v>
      </c>
      <c r="T83" s="60" t="s">
        <v>24</v>
      </c>
      <c r="U83" s="44">
        <v>0.60625000000000007</v>
      </c>
      <c r="V83" s="45">
        <v>0.68958333333333333</v>
      </c>
      <c r="W83" s="33"/>
    </row>
    <row r="84" spans="1:23" s="52" customFormat="1" ht="24" customHeight="1" x14ac:dyDescent="0.25">
      <c r="A84" s="50" t="s">
        <v>65</v>
      </c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P84" s="53"/>
      <c r="T84" s="54"/>
      <c r="V84" s="54"/>
    </row>
    <row r="85" spans="1:23" s="18" customFormat="1" ht="30" x14ac:dyDescent="0.25">
      <c r="A85" s="30">
        <v>93</v>
      </c>
      <c r="B85" s="18">
        <v>1.1000000000000001</v>
      </c>
      <c r="C85" s="18">
        <v>90</v>
      </c>
      <c r="D85" s="18">
        <v>3000</v>
      </c>
      <c r="E85" s="31">
        <v>50</v>
      </c>
      <c r="F85" s="31">
        <v>3.0000000000000001E-3</v>
      </c>
      <c r="G85" s="32" t="s">
        <v>26</v>
      </c>
      <c r="H85" s="32">
        <v>0.53</v>
      </c>
      <c r="I85" s="31">
        <v>-2</v>
      </c>
      <c r="J85" s="31">
        <v>2.95</v>
      </c>
      <c r="K85" s="31">
        <f>J85+0.25</f>
        <v>3.2</v>
      </c>
      <c r="L85" s="31">
        <f>J85+0.5</f>
        <v>3.45</v>
      </c>
      <c r="M85" s="33" t="s">
        <v>27</v>
      </c>
      <c r="N85" s="32">
        <v>125</v>
      </c>
      <c r="O85" s="31">
        <f>L85</f>
        <v>3.45</v>
      </c>
      <c r="P85" s="18">
        <v>-48</v>
      </c>
      <c r="Q85" s="59" t="s">
        <v>28</v>
      </c>
      <c r="R85" s="31">
        <v>200</v>
      </c>
      <c r="S85" s="31">
        <v>0.3</v>
      </c>
      <c r="T85" s="60" t="s">
        <v>24</v>
      </c>
      <c r="U85" s="44">
        <v>0.6791666666666667</v>
      </c>
      <c r="V85" s="45">
        <v>0.7416666666666667</v>
      </c>
      <c r="W85" s="33"/>
    </row>
    <row r="86" spans="1:23" s="52" customFormat="1" ht="24" customHeight="1" x14ac:dyDescent="0.25">
      <c r="A86" s="50" t="s">
        <v>66</v>
      </c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P86" s="53"/>
      <c r="T86" s="54"/>
      <c r="V86" s="54"/>
    </row>
    <row r="87" spans="1:23" s="18" customFormat="1" ht="30" x14ac:dyDescent="0.25">
      <c r="A87" s="30">
        <v>94</v>
      </c>
      <c r="B87" s="18">
        <v>1.1000000000000001</v>
      </c>
      <c r="C87" s="18">
        <v>90</v>
      </c>
      <c r="D87" s="18">
        <v>3000</v>
      </c>
      <c r="E87" s="31">
        <v>50</v>
      </c>
      <c r="F87" s="31">
        <v>3.0000000000000001E-3</v>
      </c>
      <c r="G87" s="32" t="s">
        <v>26</v>
      </c>
      <c r="H87" s="32">
        <v>0.53</v>
      </c>
      <c r="I87" s="31">
        <v>-2</v>
      </c>
      <c r="J87" s="31">
        <v>3.1</v>
      </c>
      <c r="K87" s="31">
        <f>J87+0.25</f>
        <v>3.35</v>
      </c>
      <c r="L87" s="31">
        <f>J87+0.5</f>
        <v>3.6</v>
      </c>
      <c r="M87" s="33" t="s">
        <v>27</v>
      </c>
      <c r="N87" s="32">
        <v>125</v>
      </c>
      <c r="O87" s="31">
        <f>L87</f>
        <v>3.6</v>
      </c>
      <c r="P87" s="18">
        <v>-48</v>
      </c>
      <c r="Q87" s="59" t="s">
        <v>28</v>
      </c>
      <c r="R87" s="31">
        <v>200</v>
      </c>
      <c r="S87" s="31">
        <v>0.3</v>
      </c>
      <c r="T87" s="60" t="s">
        <v>24</v>
      </c>
      <c r="U87" s="44">
        <v>0.75208333333333333</v>
      </c>
      <c r="V87" s="45">
        <v>0.81458333333333333</v>
      </c>
      <c r="W87" s="33"/>
    </row>
    <row r="88" spans="1:23" customFormat="1" ht="23.25" x14ac:dyDescent="0.35">
      <c r="A88" s="21" t="s">
        <v>22</v>
      </c>
      <c r="B88" s="22"/>
      <c r="C88" s="23">
        <v>43398</v>
      </c>
      <c r="D88" s="23"/>
      <c r="P88" s="24"/>
      <c r="T88" s="17"/>
      <c r="V88" s="17"/>
    </row>
    <row r="89" spans="1:23" s="27" customFormat="1" ht="37.5" customHeight="1" x14ac:dyDescent="0.25">
      <c r="A89" s="25" t="s">
        <v>23</v>
      </c>
      <c r="B89" s="19"/>
      <c r="C89" s="26" t="s">
        <v>67</v>
      </c>
      <c r="D89" s="26"/>
      <c r="E89" s="26"/>
      <c r="F89" s="26"/>
      <c r="G89" s="26"/>
      <c r="H89" s="20"/>
      <c r="I89" s="20"/>
      <c r="J89" s="20"/>
      <c r="K89" s="20"/>
      <c r="L89" s="26"/>
      <c r="M89" s="26"/>
      <c r="N89" s="26"/>
      <c r="P89" s="28"/>
      <c r="T89" s="29"/>
      <c r="V89" s="29"/>
    </row>
    <row r="90" spans="1:23" s="52" customFormat="1" ht="24" customHeight="1" x14ac:dyDescent="0.25">
      <c r="A90" s="50" t="s">
        <v>68</v>
      </c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P90" s="53"/>
      <c r="T90" s="54"/>
      <c r="V90" s="54"/>
    </row>
    <row r="91" spans="1:23" s="18" customFormat="1" ht="30" x14ac:dyDescent="0.25">
      <c r="A91" s="30">
        <v>95</v>
      </c>
      <c r="B91" s="18">
        <v>1.1000000000000001</v>
      </c>
      <c r="C91" s="18">
        <v>90</v>
      </c>
      <c r="D91" s="18">
        <v>3000</v>
      </c>
      <c r="E91" s="31">
        <v>50</v>
      </c>
      <c r="F91" s="31">
        <v>3.0000000000000001E-3</v>
      </c>
      <c r="G91" s="32" t="s">
        <v>26</v>
      </c>
      <c r="H91" s="32">
        <v>0.53</v>
      </c>
      <c r="I91" s="31">
        <v>-2.5</v>
      </c>
      <c r="J91" s="31">
        <v>-0.8</v>
      </c>
      <c r="K91" s="31">
        <f>J91+0.25</f>
        <v>-0.55000000000000004</v>
      </c>
      <c r="L91" s="31">
        <f>J91+0.5</f>
        <v>-0.30000000000000004</v>
      </c>
      <c r="M91" s="33" t="s">
        <v>27</v>
      </c>
      <c r="N91" s="32">
        <v>125</v>
      </c>
      <c r="O91" s="31">
        <f>L91</f>
        <v>-0.30000000000000004</v>
      </c>
      <c r="P91" s="18">
        <v>-48</v>
      </c>
      <c r="Q91" s="59" t="s">
        <v>28</v>
      </c>
      <c r="R91" s="31">
        <v>200</v>
      </c>
      <c r="S91" s="31">
        <v>0.3</v>
      </c>
      <c r="T91" s="60" t="s">
        <v>24</v>
      </c>
      <c r="U91" s="44">
        <v>0.39583333333333331</v>
      </c>
      <c r="V91" s="45">
        <v>0.45833333333333331</v>
      </c>
      <c r="W91" s="33" t="s">
        <v>69</v>
      </c>
    </row>
    <row r="92" spans="1:23" s="52" customFormat="1" ht="24" customHeight="1" x14ac:dyDescent="0.25">
      <c r="A92" s="50" t="s">
        <v>70</v>
      </c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P92" s="53"/>
      <c r="T92" s="54"/>
      <c r="V92" s="54"/>
    </row>
    <row r="93" spans="1:23" s="18" customFormat="1" ht="30" x14ac:dyDescent="0.25">
      <c r="A93" s="30">
        <v>96</v>
      </c>
      <c r="B93" s="18">
        <v>1.1000000000000001</v>
      </c>
      <c r="C93" s="18">
        <v>90</v>
      </c>
      <c r="D93" s="18">
        <v>3000</v>
      </c>
      <c r="E93" s="31">
        <v>50</v>
      </c>
      <c r="F93" s="31">
        <v>3.0000000000000001E-3</v>
      </c>
      <c r="G93" s="32" t="s">
        <v>26</v>
      </c>
      <c r="H93" s="32">
        <v>0.53</v>
      </c>
      <c r="I93" s="31">
        <v>-2.7</v>
      </c>
      <c r="J93" s="31">
        <v>-0.95</v>
      </c>
      <c r="K93" s="31">
        <f>J93+0.25</f>
        <v>-0.7</v>
      </c>
      <c r="L93" s="31">
        <f>J93+0.5</f>
        <v>-0.44999999999999996</v>
      </c>
      <c r="M93" s="33" t="s">
        <v>27</v>
      </c>
      <c r="N93" s="32">
        <v>125</v>
      </c>
      <c r="O93" s="31">
        <f>L93</f>
        <v>-0.44999999999999996</v>
      </c>
      <c r="P93" s="18">
        <v>-48</v>
      </c>
      <c r="Q93" s="59" t="s">
        <v>28</v>
      </c>
      <c r="R93" s="31">
        <v>200</v>
      </c>
      <c r="S93" s="31">
        <v>0.3</v>
      </c>
      <c r="T93" s="60" t="s">
        <v>24</v>
      </c>
      <c r="U93" s="44">
        <v>0.4680555555555555</v>
      </c>
      <c r="V93" s="45">
        <v>0.53055555555555556</v>
      </c>
      <c r="W93" s="33"/>
    </row>
    <row r="94" spans="1:23" s="52" customFormat="1" ht="24" customHeight="1" x14ac:dyDescent="0.25">
      <c r="A94" s="50" t="s">
        <v>71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P94" s="53"/>
      <c r="T94" s="54"/>
      <c r="V94" s="54"/>
    </row>
    <row r="95" spans="1:23" s="18" customFormat="1" ht="30" x14ac:dyDescent="0.25">
      <c r="A95" s="30">
        <v>97</v>
      </c>
      <c r="B95" s="18">
        <v>1.1000000000000001</v>
      </c>
      <c r="C95" s="18">
        <v>90</v>
      </c>
      <c r="D95" s="18">
        <v>3000</v>
      </c>
      <c r="E95" s="31">
        <v>50</v>
      </c>
      <c r="F95" s="31">
        <v>3.0000000000000001E-3</v>
      </c>
      <c r="G95" s="32" t="s">
        <v>26</v>
      </c>
      <c r="H95" s="32">
        <v>0.53</v>
      </c>
      <c r="I95" s="31">
        <v>-2.2999999999999998</v>
      </c>
      <c r="J95" s="31">
        <v>0.15</v>
      </c>
      <c r="K95" s="31">
        <f>J95+0.25</f>
        <v>0.4</v>
      </c>
      <c r="L95" s="31">
        <f>J95+0.5</f>
        <v>0.65</v>
      </c>
      <c r="M95" s="33" t="s">
        <v>27</v>
      </c>
      <c r="N95" s="32">
        <v>125</v>
      </c>
      <c r="O95" s="31">
        <f>L95</f>
        <v>0.65</v>
      </c>
      <c r="P95" s="31">
        <v>-78</v>
      </c>
      <c r="Q95" s="59" t="s">
        <v>28</v>
      </c>
      <c r="R95" s="31">
        <v>200</v>
      </c>
      <c r="S95" s="31">
        <v>0.3</v>
      </c>
      <c r="T95" s="60" t="s">
        <v>24</v>
      </c>
      <c r="U95" s="44">
        <v>0.54861111111111105</v>
      </c>
      <c r="V95" s="45">
        <v>0.61111111111111105</v>
      </c>
      <c r="W95" s="33"/>
    </row>
    <row r="96" spans="1:23" s="52" customFormat="1" ht="24" customHeight="1" x14ac:dyDescent="0.25">
      <c r="A96" s="50" t="s">
        <v>72</v>
      </c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P96" s="53"/>
      <c r="T96" s="54"/>
      <c r="V96" s="54"/>
    </row>
    <row r="97" spans="1:23" s="18" customFormat="1" ht="30" x14ac:dyDescent="0.25">
      <c r="A97" s="30">
        <v>98</v>
      </c>
      <c r="B97" s="18">
        <v>1.1000000000000001</v>
      </c>
      <c r="C97" s="18">
        <v>90</v>
      </c>
      <c r="D97" s="18">
        <v>3000</v>
      </c>
      <c r="E97" s="31">
        <v>50</v>
      </c>
      <c r="F97" s="31">
        <v>3.0000000000000001E-3</v>
      </c>
      <c r="G97" s="32" t="s">
        <v>26</v>
      </c>
      <c r="H97" s="32">
        <v>0.53</v>
      </c>
      <c r="I97" s="31">
        <v>-2.4</v>
      </c>
      <c r="J97" s="31">
        <v>0.15</v>
      </c>
      <c r="K97" s="31">
        <f>J97+0.25</f>
        <v>0.4</v>
      </c>
      <c r="L97" s="31">
        <f>J97+0.5</f>
        <v>0.65</v>
      </c>
      <c r="M97" s="33" t="s">
        <v>27</v>
      </c>
      <c r="N97" s="32">
        <v>125</v>
      </c>
      <c r="O97" s="31">
        <f>L97</f>
        <v>0.65</v>
      </c>
      <c r="P97" s="31">
        <v>-63</v>
      </c>
      <c r="Q97" s="59" t="s">
        <v>28</v>
      </c>
      <c r="R97" s="31">
        <v>200</v>
      </c>
      <c r="S97" s="31">
        <v>0.3</v>
      </c>
      <c r="T97" s="60" t="s">
        <v>24</v>
      </c>
      <c r="U97" s="44">
        <v>0.67847222222222225</v>
      </c>
      <c r="V97" s="45">
        <v>0.74097222222222225</v>
      </c>
      <c r="W97" s="33"/>
    </row>
    <row r="98" spans="1:23" s="18" customFormat="1" x14ac:dyDescent="0.25">
      <c r="A98" s="30"/>
      <c r="G98" s="32"/>
      <c r="H98" s="32"/>
      <c r="N98" s="32"/>
      <c r="T98" s="32"/>
      <c r="V98" s="32"/>
    </row>
    <row r="99" spans="1:23" s="18" customFormat="1" x14ac:dyDescent="0.25">
      <c r="A99" s="30"/>
      <c r="G99" s="32"/>
      <c r="H99" s="32"/>
      <c r="N99" s="32"/>
      <c r="T99" s="32"/>
      <c r="V99" s="32"/>
    </row>
    <row r="100" spans="1:23" x14ac:dyDescent="0.25">
      <c r="A100" s="30"/>
    </row>
    <row r="101" spans="1:23" x14ac:dyDescent="0.25">
      <c r="A101" s="30"/>
    </row>
    <row r="102" spans="1:23" x14ac:dyDescent="0.25">
      <c r="A102" s="30"/>
    </row>
    <row r="103" spans="1:23" x14ac:dyDescent="0.25">
      <c r="A103" s="30"/>
    </row>
    <row r="104" spans="1:23" x14ac:dyDescent="0.25">
      <c r="A104" s="30"/>
    </row>
    <row r="105" spans="1:23" x14ac:dyDescent="0.25">
      <c r="A105" s="30"/>
    </row>
    <row r="106" spans="1:23" x14ac:dyDescent="0.25">
      <c r="A106" s="30"/>
    </row>
    <row r="107" spans="1:23" x14ac:dyDescent="0.25">
      <c r="A107" s="30"/>
    </row>
    <row r="108" spans="1:23" x14ac:dyDescent="0.25">
      <c r="A108" s="30"/>
    </row>
    <row r="109" spans="1:23" x14ac:dyDescent="0.25">
      <c r="A109" s="30"/>
    </row>
    <row r="110" spans="1:23" x14ac:dyDescent="0.25">
      <c r="A110" s="30"/>
    </row>
    <row r="111" spans="1:23" x14ac:dyDescent="0.25">
      <c r="A111" s="30"/>
    </row>
    <row r="112" spans="1:23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30"/>
    </row>
    <row r="129" spans="1:1" x14ac:dyDescent="0.25">
      <c r="A129" s="30"/>
    </row>
    <row r="130" spans="1:1" x14ac:dyDescent="0.25">
      <c r="A130" s="30"/>
    </row>
    <row r="131" spans="1:1" x14ac:dyDescent="0.25">
      <c r="A131" s="30"/>
    </row>
    <row r="132" spans="1:1" x14ac:dyDescent="0.25">
      <c r="A132" s="30"/>
    </row>
    <row r="133" spans="1:1" x14ac:dyDescent="0.25">
      <c r="A133" s="30"/>
    </row>
    <row r="134" spans="1:1" x14ac:dyDescent="0.25">
      <c r="A134" s="30"/>
    </row>
    <row r="135" spans="1:1" x14ac:dyDescent="0.25">
      <c r="A135" s="30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</sheetData>
  <mergeCells count="26">
    <mergeCell ref="C45:N45"/>
    <mergeCell ref="C59:N59"/>
    <mergeCell ref="C75:N75"/>
    <mergeCell ref="C89:N89"/>
    <mergeCell ref="A33:G33"/>
    <mergeCell ref="I33:M33"/>
    <mergeCell ref="C35:N35"/>
    <mergeCell ref="A38:I38"/>
    <mergeCell ref="A40:I40"/>
    <mergeCell ref="A42:I42"/>
    <mergeCell ref="C9:N9"/>
    <mergeCell ref="C15:N15"/>
    <mergeCell ref="C20:N20"/>
    <mergeCell ref="C25:N25"/>
    <mergeCell ref="C30:N30"/>
    <mergeCell ref="A32:G32"/>
    <mergeCell ref="I32:M32"/>
    <mergeCell ref="C5:N5"/>
    <mergeCell ref="B7:I7"/>
    <mergeCell ref="M7:N7"/>
    <mergeCell ref="P7:T7"/>
    <mergeCell ref="B1:T1"/>
    <mergeCell ref="B2:G2"/>
    <mergeCell ref="I2:N2"/>
    <mergeCell ref="O2:T2"/>
    <mergeCell ref="U2:V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Eksperimenter og Atletest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Buksa</dc:creator>
  <cp:lastModifiedBy>Buksa</cp:lastModifiedBy>
  <dcterms:created xsi:type="dcterms:W3CDTF">2019-01-08T11:05:40Z</dcterms:created>
  <dcterms:modified xsi:type="dcterms:W3CDTF">2019-01-08T11:13:32Z</dcterms:modified>
</cp:coreProperties>
</file>