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75" yWindow="-45" windowWidth="19440" windowHeight="7815" activeTab="8"/>
  </bookViews>
  <sheets>
    <sheet name="2_1" sheetId="1" r:id="rId1"/>
    <sheet name="2_2" sheetId="3" r:id="rId2"/>
    <sheet name="2_3" sheetId="2" r:id="rId3"/>
    <sheet name="1_1" sheetId="5" r:id="rId4"/>
    <sheet name="1_2" sheetId="6" r:id="rId5"/>
    <sheet name="1_3" sheetId="7" r:id="rId6"/>
    <sheet name="3" sheetId="8" r:id="rId7"/>
    <sheet name="SUMMARY" sheetId="9" r:id="rId8"/>
    <sheet name="hits only" sheetId="10" r:id="rId9"/>
  </sheets>
  <calcPr calcId="145621"/>
</workbook>
</file>

<file path=xl/calcChain.xml><?xml version="1.0" encoding="utf-8"?>
<calcChain xmlns="http://schemas.openxmlformats.org/spreadsheetml/2006/main">
  <c r="E12" i="10" l="1"/>
  <c r="Q12" i="10"/>
  <c r="P12" i="10"/>
  <c r="O12" i="10"/>
  <c r="N12" i="10"/>
  <c r="M12" i="10"/>
  <c r="L12" i="10"/>
  <c r="K12" i="10"/>
  <c r="J12" i="10"/>
  <c r="I12" i="10"/>
  <c r="H12" i="10"/>
  <c r="G12" i="10"/>
  <c r="F12" i="10"/>
  <c r="D12" i="10"/>
  <c r="C12" i="10"/>
  <c r="B12" i="10"/>
  <c r="A12" i="10"/>
  <c r="W12" i="9" l="1"/>
  <c r="H12" i="9"/>
  <c r="N12" i="9"/>
  <c r="AG12" i="9"/>
  <c r="P12" i="9"/>
  <c r="M12" i="9"/>
  <c r="AP12" i="9"/>
  <c r="A12" i="9"/>
  <c r="B12" i="9"/>
  <c r="G12" i="9"/>
  <c r="I12" i="9"/>
  <c r="AC12" i="9"/>
  <c r="R12" i="9"/>
  <c r="AA12" i="9"/>
  <c r="F12" i="9"/>
  <c r="AL12" i="9"/>
  <c r="S12" i="9"/>
  <c r="AJ12" i="9"/>
  <c r="K12" i="9"/>
  <c r="L12" i="9"/>
  <c r="AI12" i="9"/>
  <c r="Y12" i="9"/>
  <c r="Z12" i="9"/>
  <c r="O12" i="9"/>
  <c r="Q12" i="9"/>
  <c r="X12" i="9"/>
  <c r="C12" i="9"/>
  <c r="AK12" i="9"/>
  <c r="J12" i="9"/>
  <c r="AM12" i="9"/>
  <c r="AH12" i="9"/>
  <c r="D12" i="9"/>
  <c r="AD12" i="9"/>
  <c r="AF12" i="9"/>
  <c r="T12" i="9"/>
  <c r="AB12" i="9"/>
  <c r="V12" i="9"/>
  <c r="AE12" i="9"/>
  <c r="AO12" i="9"/>
  <c r="AN12" i="9"/>
  <c r="U12" i="9"/>
  <c r="E12" i="9"/>
  <c r="AN110" i="8"/>
  <c r="AN111" i="8"/>
  <c r="AK110" i="8"/>
  <c r="AL110" i="8"/>
  <c r="AM110" i="8"/>
  <c r="AK111" i="8"/>
  <c r="AL111" i="8"/>
  <c r="AM111" i="8"/>
  <c r="AI110" i="8"/>
  <c r="AI111" i="8"/>
  <c r="AH111" i="8"/>
  <c r="AH110" i="8"/>
  <c r="AN107" i="8"/>
  <c r="AM107" i="8"/>
  <c r="AL107" i="8"/>
  <c r="AK107" i="8"/>
  <c r="AI107" i="8"/>
  <c r="AH107" i="8"/>
  <c r="AL106" i="8"/>
  <c r="AN105" i="8"/>
  <c r="AN106" i="8" s="1"/>
  <c r="AM105" i="8"/>
  <c r="AM106" i="8" s="1"/>
  <c r="AL105" i="8"/>
  <c r="AK105" i="8"/>
  <c r="AI105" i="8"/>
  <c r="AI106" i="8" s="1"/>
  <c r="AH105" i="8"/>
  <c r="AH106" i="8" s="1"/>
  <c r="AN104" i="8"/>
  <c r="AM104" i="8"/>
  <c r="AL104" i="8"/>
  <c r="AK104" i="8"/>
  <c r="AI104" i="8"/>
  <c r="AH104" i="8"/>
  <c r="AN103" i="8"/>
  <c r="AM103" i="8"/>
  <c r="AL103" i="8"/>
  <c r="AK103" i="8"/>
  <c r="AK106" i="8" s="1"/>
  <c r="AI103" i="8"/>
  <c r="AH103" i="8"/>
  <c r="U105" i="8"/>
  <c r="U107" i="8"/>
  <c r="U104" i="8"/>
  <c r="Q110" i="8" s="1"/>
  <c r="U103" i="8"/>
  <c r="N103" i="8"/>
  <c r="O103" i="8"/>
  <c r="P103" i="8"/>
  <c r="Q103" i="8"/>
  <c r="R103" i="8"/>
  <c r="S103" i="8"/>
  <c r="T103" i="8"/>
  <c r="N104" i="8"/>
  <c r="O104" i="8"/>
  <c r="P104" i="8"/>
  <c r="Q104" i="8"/>
  <c r="R104" i="8"/>
  <c r="S104" i="8"/>
  <c r="T104" i="8"/>
  <c r="N105" i="8"/>
  <c r="O105" i="8"/>
  <c r="P105" i="8"/>
  <c r="Q105" i="8"/>
  <c r="R105" i="8"/>
  <c r="S105" i="8"/>
  <c r="S106" i="8" s="1"/>
  <c r="T105" i="8"/>
  <c r="T106" i="8" s="1"/>
  <c r="N106" i="8"/>
  <c r="O106" i="8"/>
  <c r="P106" i="8"/>
  <c r="Q106" i="8"/>
  <c r="R106" i="8"/>
  <c r="N107" i="8"/>
  <c r="O107" i="8"/>
  <c r="P107" i="8"/>
  <c r="Q107" i="8"/>
  <c r="R107" i="8"/>
  <c r="S107" i="8"/>
  <c r="T107" i="8"/>
  <c r="O111" i="8"/>
  <c r="M107" i="8"/>
  <c r="M105" i="8"/>
  <c r="M106" i="8" s="1"/>
  <c r="M104" i="8"/>
  <c r="M103" i="8"/>
  <c r="AM109" i="7"/>
  <c r="AL109" i="7"/>
  <c r="AK109" i="7"/>
  <c r="AJ109" i="7"/>
  <c r="AI109" i="7"/>
  <c r="AH109" i="7"/>
  <c r="AG109" i="7"/>
  <c r="AF109" i="7"/>
  <c r="AE109" i="7"/>
  <c r="AD109" i="7"/>
  <c r="AC109" i="7"/>
  <c r="AB109" i="7"/>
  <c r="AA109" i="7"/>
  <c r="Z109" i="7"/>
  <c r="Y109" i="7"/>
  <c r="X109" i="7"/>
  <c r="W109" i="7"/>
  <c r="V109" i="7"/>
  <c r="AM108" i="7"/>
  <c r="AM113" i="7" s="1"/>
  <c r="AJ108" i="7"/>
  <c r="AJ113" i="7" s="1"/>
  <c r="AI108" i="7"/>
  <c r="AI113" i="7" s="1"/>
  <c r="AF108" i="7"/>
  <c r="AF113" i="7" s="1"/>
  <c r="AE108" i="7"/>
  <c r="AE113" i="7" s="1"/>
  <c r="AB108" i="7"/>
  <c r="AB113" i="7" s="1"/>
  <c r="AA108" i="7"/>
  <c r="AA113" i="7" s="1"/>
  <c r="X108" i="7"/>
  <c r="X113" i="7" s="1"/>
  <c r="W108" i="7"/>
  <c r="W113" i="7" s="1"/>
  <c r="AM107" i="7"/>
  <c r="AL107" i="7"/>
  <c r="AL108" i="7" s="1"/>
  <c r="AL113" i="7" s="1"/>
  <c r="AK107" i="7"/>
  <c r="AK108" i="7" s="1"/>
  <c r="AK113" i="7" s="1"/>
  <c r="AJ107" i="7"/>
  <c r="AI107" i="7"/>
  <c r="AH107" i="7"/>
  <c r="AH108" i="7" s="1"/>
  <c r="AH113" i="7" s="1"/>
  <c r="AG107" i="7"/>
  <c r="AG108" i="7" s="1"/>
  <c r="AG113" i="7" s="1"/>
  <c r="AF107" i="7"/>
  <c r="AE107" i="7"/>
  <c r="AD107" i="7"/>
  <c r="AD108" i="7" s="1"/>
  <c r="AD113" i="7" s="1"/>
  <c r="AC107" i="7"/>
  <c r="AC108" i="7" s="1"/>
  <c r="AC113" i="7" s="1"/>
  <c r="AB107" i="7"/>
  <c r="AA107" i="7"/>
  <c r="Z107" i="7"/>
  <c r="Z108" i="7" s="1"/>
  <c r="Z113" i="7" s="1"/>
  <c r="Y107" i="7"/>
  <c r="Y108" i="7" s="1"/>
  <c r="Y113" i="7" s="1"/>
  <c r="X107" i="7"/>
  <c r="W107" i="7"/>
  <c r="V107" i="7"/>
  <c r="V108" i="7" s="1"/>
  <c r="V113" i="7" s="1"/>
  <c r="AM106" i="7"/>
  <c r="AM112" i="7" s="1"/>
  <c r="AL106" i="7"/>
  <c r="AL112" i="7" s="1"/>
  <c r="AK106" i="7"/>
  <c r="AK112" i="7" s="1"/>
  <c r="AJ106" i="7"/>
  <c r="AJ112" i="7" s="1"/>
  <c r="AI106" i="7"/>
  <c r="AI112" i="7" s="1"/>
  <c r="AH106" i="7"/>
  <c r="AH112" i="7" s="1"/>
  <c r="AG106" i="7"/>
  <c r="AG112" i="7" s="1"/>
  <c r="AF106" i="7"/>
  <c r="AF112" i="7" s="1"/>
  <c r="AE106" i="7"/>
  <c r="AE112" i="7" s="1"/>
  <c r="AD106" i="7"/>
  <c r="AD112" i="7" s="1"/>
  <c r="AC106" i="7"/>
  <c r="AC112" i="7" s="1"/>
  <c r="AB106" i="7"/>
  <c r="AB112" i="7" s="1"/>
  <c r="AA106" i="7"/>
  <c r="AA112" i="7" s="1"/>
  <c r="Z106" i="7"/>
  <c r="Z112" i="7" s="1"/>
  <c r="Y106" i="7"/>
  <c r="Y112" i="7" s="1"/>
  <c r="X106" i="7"/>
  <c r="X112" i="7" s="1"/>
  <c r="W106" i="7"/>
  <c r="W112" i="7" s="1"/>
  <c r="V106" i="7"/>
  <c r="V112" i="7" s="1"/>
  <c r="AM105" i="7"/>
  <c r="AL105" i="7"/>
  <c r="AK105" i="7"/>
  <c r="AJ105" i="7"/>
  <c r="AI105" i="7"/>
  <c r="AH105" i="7"/>
  <c r="AG105" i="7"/>
  <c r="AF105" i="7"/>
  <c r="AE105" i="7"/>
  <c r="AD105" i="7"/>
  <c r="AC105" i="7"/>
  <c r="AB105" i="7"/>
  <c r="AA105" i="7"/>
  <c r="Z105" i="7"/>
  <c r="Y105" i="7"/>
  <c r="X105" i="7"/>
  <c r="W105" i="7"/>
  <c r="V105" i="7"/>
  <c r="AM109" i="6"/>
  <c r="AN72" i="6"/>
  <c r="AN74" i="6"/>
  <c r="AN75" i="6"/>
  <c r="AN76" i="6"/>
  <c r="AN77" i="6"/>
  <c r="AN78" i="6"/>
  <c r="AN79" i="6"/>
  <c r="AN82" i="6"/>
  <c r="AN83" i="6"/>
  <c r="AN84" i="6"/>
  <c r="AN86" i="6"/>
  <c r="AN87" i="6"/>
  <c r="AN88" i="6"/>
  <c r="AN90" i="6"/>
  <c r="AN91" i="6"/>
  <c r="AN92" i="6"/>
  <c r="AN93" i="6"/>
  <c r="AN94" i="6"/>
  <c r="AN95" i="6"/>
  <c r="AN71" i="6"/>
  <c r="AN40" i="6"/>
  <c r="AN41" i="6"/>
  <c r="AN42" i="6"/>
  <c r="AN43" i="6"/>
  <c r="AN44" i="6"/>
  <c r="AN45" i="6"/>
  <c r="AN46" i="6"/>
  <c r="AN47" i="6"/>
  <c r="AN48" i="6"/>
  <c r="AN49" i="6"/>
  <c r="AN50" i="6"/>
  <c r="AN52" i="6"/>
  <c r="AN54" i="6"/>
  <c r="AN55" i="6"/>
  <c r="AN56" i="6"/>
  <c r="AN58" i="6"/>
  <c r="AN59" i="6"/>
  <c r="AN60" i="6"/>
  <c r="AN61" i="6"/>
  <c r="AN62" i="6"/>
  <c r="AN63" i="6"/>
  <c r="AN39" i="6"/>
  <c r="AN6" i="6"/>
  <c r="AN7" i="6"/>
  <c r="AN8" i="6"/>
  <c r="AN9" i="6"/>
  <c r="AN10" i="6"/>
  <c r="AN14" i="6"/>
  <c r="AN16" i="6"/>
  <c r="AN17" i="6"/>
  <c r="AN19" i="6"/>
  <c r="AN20" i="6"/>
  <c r="AN21" i="6"/>
  <c r="AN22" i="6"/>
  <c r="AN23" i="6"/>
  <c r="AN25" i="6"/>
  <c r="AN27" i="6"/>
  <c r="V109" i="6"/>
  <c r="V107" i="6"/>
  <c r="V108" i="6" s="1"/>
  <c r="V106" i="6"/>
  <c r="V105" i="6"/>
  <c r="AM138" i="2"/>
  <c r="AM136" i="2"/>
  <c r="AM135" i="2"/>
  <c r="AM134" i="2"/>
  <c r="W134" i="2"/>
  <c r="X134" i="2"/>
  <c r="X137" i="2" s="1"/>
  <c r="Y134" i="2"/>
  <c r="Y137" i="2" s="1"/>
  <c r="Z134" i="2"/>
  <c r="AA134" i="2"/>
  <c r="AB134" i="2"/>
  <c r="AB137" i="2" s="1"/>
  <c r="AC134" i="2"/>
  <c r="AC137" i="2" s="1"/>
  <c r="AD134" i="2"/>
  <c r="AE134" i="2"/>
  <c r="AF134" i="2"/>
  <c r="AF137" i="2" s="1"/>
  <c r="AG134" i="2"/>
  <c r="AG137" i="2" s="1"/>
  <c r="AH134" i="2"/>
  <c r="AI134" i="2"/>
  <c r="AJ134" i="2"/>
  <c r="AJ137" i="2" s="1"/>
  <c r="AK134" i="2"/>
  <c r="AK137" i="2" s="1"/>
  <c r="AL134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W136" i="2"/>
  <c r="W137" i="2" s="1"/>
  <c r="X136" i="2"/>
  <c r="Y136" i="2"/>
  <c r="Z136" i="2"/>
  <c r="AA136" i="2"/>
  <c r="AA137" i="2" s="1"/>
  <c r="AB136" i="2"/>
  <c r="AC136" i="2"/>
  <c r="AD136" i="2"/>
  <c r="AE136" i="2"/>
  <c r="AE137" i="2" s="1"/>
  <c r="AF136" i="2"/>
  <c r="AG136" i="2"/>
  <c r="AH136" i="2"/>
  <c r="AI136" i="2"/>
  <c r="AI137" i="2" s="1"/>
  <c r="AJ136" i="2"/>
  <c r="AK136" i="2"/>
  <c r="AL136" i="2"/>
  <c r="Z137" i="2"/>
  <c r="AD137" i="2"/>
  <c r="AH137" i="2"/>
  <c r="AL137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V138" i="2"/>
  <c r="V136" i="2"/>
  <c r="V135" i="2"/>
  <c r="V134" i="2"/>
  <c r="AM109" i="5"/>
  <c r="AM107" i="5"/>
  <c r="AM108" i="5" s="1"/>
  <c r="AM106" i="5"/>
  <c r="AA112" i="5" s="1"/>
  <c r="AM105" i="5"/>
  <c r="W105" i="5"/>
  <c r="X105" i="5"/>
  <c r="X108" i="5" s="1"/>
  <c r="Y105" i="5"/>
  <c r="Y108" i="5" s="1"/>
  <c r="Z105" i="5"/>
  <c r="AA105" i="5"/>
  <c r="AB105" i="5"/>
  <c r="AB108" i="5" s="1"/>
  <c r="AC105" i="5"/>
  <c r="AC108" i="5" s="1"/>
  <c r="AD105" i="5"/>
  <c r="AE105" i="5"/>
  <c r="AF105" i="5"/>
  <c r="AF108" i="5" s="1"/>
  <c r="AG105" i="5"/>
  <c r="AG108" i="5" s="1"/>
  <c r="AH105" i="5"/>
  <c r="AI105" i="5"/>
  <c r="AJ105" i="5"/>
  <c r="AJ108" i="5" s="1"/>
  <c r="AK105" i="5"/>
  <c r="AK108" i="5" s="1"/>
  <c r="AL105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W107" i="5"/>
  <c r="W108" i="5" s="1"/>
  <c r="X107" i="5"/>
  <c r="Y107" i="5"/>
  <c r="Z107" i="5"/>
  <c r="AA107" i="5"/>
  <c r="AA108" i="5" s="1"/>
  <c r="AB107" i="5"/>
  <c r="AC107" i="5"/>
  <c r="AD107" i="5"/>
  <c r="AE107" i="5"/>
  <c r="AE108" i="5" s="1"/>
  <c r="AF107" i="5"/>
  <c r="AG107" i="5"/>
  <c r="AH107" i="5"/>
  <c r="AI107" i="5"/>
  <c r="AI108" i="5" s="1"/>
  <c r="AJ107" i="5"/>
  <c r="AK107" i="5"/>
  <c r="AL107" i="5"/>
  <c r="Z108" i="5"/>
  <c r="AD108" i="5"/>
  <c r="AH108" i="5"/>
  <c r="AL108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V109" i="5"/>
  <c r="V107" i="5"/>
  <c r="V106" i="5"/>
  <c r="V105" i="5"/>
  <c r="AL109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AJ108" i="6"/>
  <c r="AI108" i="6"/>
  <c r="AF108" i="6"/>
  <c r="AE108" i="6"/>
  <c r="AB108" i="6"/>
  <c r="AA108" i="6"/>
  <c r="X108" i="6"/>
  <c r="W108" i="6"/>
  <c r="AL107" i="6"/>
  <c r="AL108" i="6" s="1"/>
  <c r="AK107" i="6"/>
  <c r="AK108" i="6" s="1"/>
  <c r="AJ107" i="6"/>
  <c r="AI107" i="6"/>
  <c r="AH107" i="6"/>
  <c r="AH108" i="6" s="1"/>
  <c r="AG107" i="6"/>
  <c r="AG108" i="6" s="1"/>
  <c r="AF107" i="6"/>
  <c r="AE107" i="6"/>
  <c r="AD107" i="6"/>
  <c r="AD108" i="6" s="1"/>
  <c r="AC107" i="6"/>
  <c r="AC108" i="6" s="1"/>
  <c r="AB107" i="6"/>
  <c r="AA107" i="6"/>
  <c r="Z107" i="6"/>
  <c r="Z108" i="6" s="1"/>
  <c r="Y107" i="6"/>
  <c r="Y108" i="6" s="1"/>
  <c r="X107" i="6"/>
  <c r="W107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AL105" i="6"/>
  <c r="AK105" i="6"/>
  <c r="AJ105" i="6"/>
  <c r="AI105" i="6"/>
  <c r="AH105" i="6"/>
  <c r="AG105" i="6"/>
  <c r="AF105" i="6"/>
  <c r="AE105" i="6"/>
  <c r="AD105" i="6"/>
  <c r="AC105" i="6"/>
  <c r="AB105" i="6"/>
  <c r="AA105" i="6"/>
  <c r="Z105" i="6"/>
  <c r="Y105" i="6"/>
  <c r="X105" i="6"/>
  <c r="W105" i="6"/>
  <c r="U106" i="8" l="1"/>
  <c r="P110" i="8"/>
  <c r="T110" i="8"/>
  <c r="O110" i="8"/>
  <c r="T111" i="8"/>
  <c r="S110" i="8"/>
  <c r="P111" i="8"/>
  <c r="S111" i="8"/>
  <c r="M110" i="8"/>
  <c r="R111" i="8"/>
  <c r="N111" i="8"/>
  <c r="R110" i="8"/>
  <c r="N110" i="8"/>
  <c r="M111" i="8"/>
  <c r="Q111" i="8"/>
  <c r="U110" i="8"/>
  <c r="U111" i="8"/>
  <c r="AM105" i="6"/>
  <c r="AM107" i="6"/>
  <c r="AM106" i="6"/>
  <c r="AM112" i="6" s="1"/>
  <c r="AM137" i="2"/>
  <c r="AF112" i="5"/>
  <c r="X112" i="5"/>
  <c r="AH113" i="5"/>
  <c r="Z112" i="5"/>
  <c r="AM112" i="5"/>
  <c r="AE112" i="5"/>
  <c r="W112" i="5"/>
  <c r="AD113" i="5"/>
  <c r="V112" i="5"/>
  <c r="AJ112" i="5"/>
  <c r="AB112" i="5"/>
  <c r="Z113" i="5"/>
  <c r="AK113" i="5"/>
  <c r="AG113" i="5"/>
  <c r="AC113" i="5"/>
  <c r="Y113" i="5"/>
  <c r="AI112" i="5"/>
  <c r="AL113" i="5"/>
  <c r="AI113" i="5"/>
  <c r="AE113" i="5"/>
  <c r="AA113" i="5"/>
  <c r="W113" i="5"/>
  <c r="AJ113" i="5"/>
  <c r="AF113" i="5"/>
  <c r="AB113" i="5"/>
  <c r="X113" i="5"/>
  <c r="AM113" i="5"/>
  <c r="AK112" i="5"/>
  <c r="AG112" i="5"/>
  <c r="AC112" i="5"/>
  <c r="Y112" i="5"/>
  <c r="AL112" i="5"/>
  <c r="AH112" i="5"/>
  <c r="AD112" i="5"/>
  <c r="V108" i="5"/>
  <c r="V113" i="5" s="1"/>
  <c r="AM108" i="6" l="1"/>
  <c r="AM113" i="6" s="1"/>
  <c r="AF112" i="6"/>
  <c r="AA112" i="6"/>
  <c r="AH112" i="6"/>
  <c r="AB112" i="6"/>
  <c r="W112" i="6"/>
  <c r="Z112" i="6"/>
  <c r="AD113" i="6"/>
  <c r="AG113" i="6"/>
  <c r="AG112" i="6"/>
  <c r="AL113" i="6"/>
  <c r="AK113" i="6"/>
  <c r="AK112" i="6"/>
  <c r="AJ113" i="6"/>
  <c r="AI113" i="6"/>
  <c r="Z113" i="6"/>
  <c r="V113" i="6"/>
  <c r="Y113" i="6"/>
  <c r="V112" i="6"/>
  <c r="AC112" i="6"/>
  <c r="AJ112" i="6"/>
  <c r="AA113" i="6"/>
  <c r="AI112" i="6"/>
  <c r="X113" i="6"/>
  <c r="AL112" i="6"/>
  <c r="AE113" i="6"/>
  <c r="AB113" i="6"/>
  <c r="X112" i="6"/>
  <c r="AH113" i="6"/>
  <c r="AE112" i="6"/>
  <c r="AF113" i="6"/>
  <c r="AC113" i="6"/>
  <c r="AD112" i="6"/>
  <c r="W113" i="6"/>
  <c r="Y112" i="6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U109" i="3"/>
  <c r="U108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AL104" i="3"/>
  <c r="AK104" i="3"/>
  <c r="AH104" i="3"/>
  <c r="AG104" i="3"/>
  <c r="AD104" i="3"/>
  <c r="AC104" i="3"/>
  <c r="Z104" i="3"/>
  <c r="Y104" i="3"/>
  <c r="V104" i="3"/>
  <c r="U104" i="3"/>
  <c r="AL103" i="3"/>
  <c r="AK103" i="3"/>
  <c r="AJ103" i="3"/>
  <c r="AJ104" i="3" s="1"/>
  <c r="AI103" i="3"/>
  <c r="AI104" i="3" s="1"/>
  <c r="AH103" i="3"/>
  <c r="AG103" i="3"/>
  <c r="AF103" i="3"/>
  <c r="AF104" i="3" s="1"/>
  <c r="AE103" i="3"/>
  <c r="AE104" i="3" s="1"/>
  <c r="AD103" i="3"/>
  <c r="AC103" i="3"/>
  <c r="AB103" i="3"/>
  <c r="AB104" i="3" s="1"/>
  <c r="AA103" i="3"/>
  <c r="AA104" i="3" s="1"/>
  <c r="Z103" i="3"/>
  <c r="Y103" i="3"/>
  <c r="X103" i="3"/>
  <c r="X104" i="3" s="1"/>
  <c r="W103" i="3"/>
  <c r="W104" i="3" s="1"/>
  <c r="V103" i="3"/>
  <c r="U103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W141" i="2" l="1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V141" i="2"/>
  <c r="V137" i="2"/>
  <c r="V142" i="2" s="1"/>
  <c r="BK108" i="1" l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BJ109" i="1"/>
  <c r="BJ108" i="1"/>
  <c r="CA105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CA104" i="1"/>
  <c r="BZ104" i="1"/>
  <c r="BW104" i="1"/>
  <c r="BV104" i="1"/>
  <c r="BS104" i="1"/>
  <c r="BR104" i="1"/>
  <c r="BO104" i="1"/>
  <c r="BN104" i="1"/>
  <c r="BK104" i="1"/>
  <c r="BJ104" i="1"/>
  <c r="CA103" i="1"/>
  <c r="BZ103" i="1"/>
  <c r="BY103" i="1"/>
  <c r="BY104" i="1" s="1"/>
  <c r="BX103" i="1"/>
  <c r="BX104" i="1" s="1"/>
  <c r="BW103" i="1"/>
  <c r="BV103" i="1"/>
  <c r="BU103" i="1"/>
  <c r="BU104" i="1" s="1"/>
  <c r="BT103" i="1"/>
  <c r="BT104" i="1" s="1"/>
  <c r="BS103" i="1"/>
  <c r="BR103" i="1"/>
  <c r="BQ103" i="1"/>
  <c r="BQ104" i="1" s="1"/>
  <c r="BP103" i="1"/>
  <c r="BP104" i="1" s="1"/>
  <c r="BO103" i="1"/>
  <c r="BN103" i="1"/>
  <c r="BM103" i="1"/>
  <c r="BM104" i="1" s="1"/>
  <c r="BL103" i="1"/>
  <c r="BL104" i="1" s="1"/>
  <c r="BK103" i="1"/>
  <c r="BJ103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AP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V71" i="1"/>
  <c r="V28" i="1"/>
  <c r="V2" i="1"/>
  <c r="B128" i="1"/>
  <c r="S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C107" i="1"/>
  <c r="D107" i="1"/>
  <c r="S107" i="1"/>
  <c r="G109" i="1"/>
  <c r="K109" i="1"/>
  <c r="O109" i="1"/>
  <c r="S105" i="1"/>
  <c r="S103" i="1"/>
  <c r="S102" i="1"/>
  <c r="S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E102" i="1"/>
  <c r="E107" i="1" s="1"/>
  <c r="F102" i="1"/>
  <c r="F107" i="1" s="1"/>
  <c r="G102" i="1"/>
  <c r="G107" i="1" s="1"/>
  <c r="H102" i="1"/>
  <c r="H107" i="1" s="1"/>
  <c r="I102" i="1"/>
  <c r="I107" i="1" s="1"/>
  <c r="J102" i="1"/>
  <c r="J107" i="1" s="1"/>
  <c r="K102" i="1"/>
  <c r="K107" i="1" s="1"/>
  <c r="L102" i="1"/>
  <c r="L107" i="1" s="1"/>
  <c r="M102" i="1"/>
  <c r="M107" i="1" s="1"/>
  <c r="N102" i="1"/>
  <c r="N107" i="1" s="1"/>
  <c r="O102" i="1"/>
  <c r="O107" i="1" s="1"/>
  <c r="P102" i="1"/>
  <c r="P107" i="1" s="1"/>
  <c r="Q102" i="1"/>
  <c r="Q107" i="1" s="1"/>
  <c r="R102" i="1"/>
  <c r="R107" i="1" s="1"/>
  <c r="E103" i="1"/>
  <c r="E104" i="1" s="1"/>
  <c r="E109" i="1" s="1"/>
  <c r="F103" i="1"/>
  <c r="F104" i="1" s="1"/>
  <c r="F109" i="1" s="1"/>
  <c r="G103" i="1"/>
  <c r="H103" i="1"/>
  <c r="I103" i="1"/>
  <c r="I104" i="1" s="1"/>
  <c r="I109" i="1" s="1"/>
  <c r="J103" i="1"/>
  <c r="J104" i="1" s="1"/>
  <c r="J109" i="1" s="1"/>
  <c r="K103" i="1"/>
  <c r="L103" i="1"/>
  <c r="M103" i="1"/>
  <c r="M104" i="1" s="1"/>
  <c r="M109" i="1" s="1"/>
  <c r="N103" i="1"/>
  <c r="N104" i="1" s="1"/>
  <c r="N109" i="1" s="1"/>
  <c r="O103" i="1"/>
  <c r="P103" i="1"/>
  <c r="Q103" i="1"/>
  <c r="Q104" i="1" s="1"/>
  <c r="Q109" i="1" s="1"/>
  <c r="R103" i="1"/>
  <c r="R104" i="1" s="1"/>
  <c r="R109" i="1" s="1"/>
  <c r="G104" i="1"/>
  <c r="H104" i="1"/>
  <c r="H109" i="1" s="1"/>
  <c r="K104" i="1"/>
  <c r="L104" i="1"/>
  <c r="L109" i="1" s="1"/>
  <c r="O104" i="1"/>
  <c r="P104" i="1"/>
  <c r="P109" i="1" s="1"/>
  <c r="E105" i="1"/>
  <c r="E108" i="1" s="1"/>
  <c r="F105" i="1"/>
  <c r="G105" i="1"/>
  <c r="H105" i="1"/>
  <c r="I105" i="1"/>
  <c r="I108" i="1" s="1"/>
  <c r="J105" i="1"/>
  <c r="K105" i="1"/>
  <c r="L105" i="1"/>
  <c r="M105" i="1"/>
  <c r="M108" i="1" s="1"/>
  <c r="N105" i="1"/>
  <c r="N108" i="1" s="1"/>
  <c r="O105" i="1"/>
  <c r="P105" i="1"/>
  <c r="Q105" i="1"/>
  <c r="Q108" i="1" s="1"/>
  <c r="R105" i="1"/>
  <c r="R108" i="1" s="1"/>
  <c r="C103" i="1"/>
  <c r="D103" i="1"/>
  <c r="D104" i="1"/>
  <c r="D109" i="1" s="1"/>
  <c r="C105" i="1"/>
  <c r="D105" i="1"/>
  <c r="B105" i="1"/>
  <c r="B108" i="1" s="1"/>
  <c r="B104" i="1"/>
  <c r="B109" i="1" s="1"/>
  <c r="B103" i="1"/>
  <c r="B101" i="1"/>
  <c r="C101" i="1"/>
  <c r="C104" i="1" s="1"/>
  <c r="C109" i="1" s="1"/>
  <c r="B102" i="1"/>
  <c r="B107" i="1" s="1"/>
  <c r="C102" i="1"/>
  <c r="D101" i="1"/>
  <c r="D102" i="1"/>
  <c r="D108" i="1" l="1"/>
  <c r="C108" i="1"/>
  <c r="O108" i="1"/>
  <c r="K108" i="1"/>
  <c r="G108" i="1"/>
  <c r="J108" i="1"/>
  <c r="F108" i="1"/>
  <c r="H108" i="1"/>
  <c r="S108" i="1"/>
  <c r="P108" i="1"/>
  <c r="L108" i="1"/>
  <c r="S104" i="1"/>
  <c r="S109" i="1" s="1"/>
</calcChain>
</file>

<file path=xl/sharedStrings.xml><?xml version="1.0" encoding="utf-8"?>
<sst xmlns="http://schemas.openxmlformats.org/spreadsheetml/2006/main" count="6137" uniqueCount="70">
  <si>
    <t>NaN</t>
  </si>
  <si>
    <t>AP1G1</t>
  </si>
  <si>
    <t>AP4E1</t>
  </si>
  <si>
    <t>ARF6</t>
  </si>
  <si>
    <t>DIAPH1</t>
  </si>
  <si>
    <t>DIAPH2</t>
  </si>
  <si>
    <t>FSCN1</t>
  </si>
  <si>
    <t>FSCN2</t>
  </si>
  <si>
    <t>KIF23</t>
  </si>
  <si>
    <t>MYO10</t>
  </si>
  <si>
    <t>MYO5A</t>
  </si>
  <si>
    <t>MYO6</t>
  </si>
  <si>
    <t>MYO7A</t>
  </si>
  <si>
    <t>RAB11B</t>
  </si>
  <si>
    <t>RAB7A</t>
  </si>
  <si>
    <t>RIF1</t>
  </si>
  <si>
    <t>RAB9A</t>
  </si>
  <si>
    <t>TSG101</t>
  </si>
  <si>
    <t>XWNeg9</t>
  </si>
  <si>
    <t>N</t>
  </si>
  <si>
    <t>MEAN</t>
  </si>
  <si>
    <t>STDEV</t>
  </si>
  <si>
    <t>SEM</t>
  </si>
  <si>
    <t>MEDIAN</t>
  </si>
  <si>
    <t xml:space="preserve"> </t>
  </si>
  <si>
    <t>transfer</t>
  </si>
  <si>
    <t>percent</t>
  </si>
  <si>
    <t>normalized</t>
  </si>
  <si>
    <t>raw</t>
  </si>
  <si>
    <t>CDC42</t>
  </si>
  <si>
    <t>CDH12</t>
  </si>
  <si>
    <t>AP3D1</t>
  </si>
  <si>
    <t>COPB1</t>
  </si>
  <si>
    <t>EEA1</t>
  </si>
  <si>
    <t>EVL</t>
  </si>
  <si>
    <t>MYO5B</t>
  </si>
  <si>
    <t>MYO5C</t>
  </si>
  <si>
    <t>MYO7B</t>
  </si>
  <si>
    <t>RAB35</t>
  </si>
  <si>
    <t>RAB5A</t>
  </si>
  <si>
    <t>RAB8A</t>
  </si>
  <si>
    <t>RAB11A</t>
  </si>
  <si>
    <t>RAB22A</t>
  </si>
  <si>
    <t>RAB4A</t>
  </si>
  <si>
    <t>VAMP4</t>
  </si>
  <si>
    <t>VAMP7</t>
  </si>
  <si>
    <t>VAMP8</t>
  </si>
  <si>
    <t>CDH2</t>
  </si>
  <si>
    <t>EPS15</t>
  </si>
  <si>
    <t>FSCN3</t>
  </si>
  <si>
    <t>SNAP91</t>
  </si>
  <si>
    <t>XWNeg</t>
  </si>
  <si>
    <t>3_3</t>
  </si>
  <si>
    <t>3_1+2</t>
  </si>
  <si>
    <t>below 90%</t>
  </si>
  <si>
    <t>above 110%</t>
  </si>
  <si>
    <t>XWNeg9-1</t>
  </si>
  <si>
    <t>XWNeg9-2</t>
  </si>
  <si>
    <t>XWNeg9-3</t>
  </si>
  <si>
    <t>XWNeg9-plate1</t>
  </si>
  <si>
    <t>XWNeg9-plate2</t>
  </si>
  <si>
    <t>XWNeg9-plate3</t>
  </si>
  <si>
    <t>20 hits</t>
  </si>
  <si>
    <t>7 hits</t>
  </si>
  <si>
    <t>no contradiction</t>
  </si>
  <si>
    <t xml:space="preserve">9 hits </t>
  </si>
  <si>
    <t>2 contradictios</t>
  </si>
  <si>
    <t>4 contradictions</t>
  </si>
  <si>
    <t>5 contradictions</t>
  </si>
  <si>
    <t>15 hits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</si>
</sst>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spPr>
              <a:ln w="38100"/>
            </c:spPr>
            <c:trendlineType val="linear"/>
            <c:dispRSqr val="1"/>
            <c:dispEq val="1"/>
            <c:trendlineLbl>
              <c:layout>
                <c:manualLayout>
                  <c:x val="0.23852909736959849"/>
                  <c:y val="-0.17017169728783901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'2_1'!$B$109:$S$109</c:f>
                <c:numCache>
                  <c:formatCode>General</c:formatCode>
                  <c:ptCount val="18"/>
                  <c:pt idx="0">
                    <c:v>4.4086468941127688</c:v>
                  </c:pt>
                  <c:pt idx="1">
                    <c:v>4.7000263750377504</c:v>
                  </c:pt>
                  <c:pt idx="2">
                    <c:v>3.511133220072467</c:v>
                  </c:pt>
                  <c:pt idx="3">
                    <c:v>3.5405535990716568</c:v>
                  </c:pt>
                  <c:pt idx="4">
                    <c:v>5.8568464738359518</c:v>
                  </c:pt>
                  <c:pt idx="5">
                    <c:v>4.9822945953301021</c:v>
                  </c:pt>
                  <c:pt idx="6">
                    <c:v>4.5164498405753717</c:v>
                  </c:pt>
                  <c:pt idx="7">
                    <c:v>5.8387263550433763</c:v>
                  </c:pt>
                  <c:pt idx="8">
                    <c:v>4.3857420682063486</c:v>
                  </c:pt>
                  <c:pt idx="9">
                    <c:v>4.0057537226318933</c:v>
                  </c:pt>
                  <c:pt idx="10">
                    <c:v>9.3229844369719341</c:v>
                  </c:pt>
                  <c:pt idx="11">
                    <c:v>3.7883369385883667</c:v>
                  </c:pt>
                  <c:pt idx="12">
                    <c:v>4.1769566651808345</c:v>
                  </c:pt>
                  <c:pt idx="13">
                    <c:v>4.3312376142754339</c:v>
                  </c:pt>
                  <c:pt idx="14">
                    <c:v>5.2292701569174005</c:v>
                  </c:pt>
                  <c:pt idx="15">
                    <c:v>4.4025954129599691</c:v>
                  </c:pt>
                  <c:pt idx="16">
                    <c:v>4.7783820766593852</c:v>
                  </c:pt>
                  <c:pt idx="17">
                    <c:v>3.1880065837985603</c:v>
                  </c:pt>
                </c:numCache>
              </c:numRef>
            </c:plus>
            <c:minus>
              <c:numRef>
                <c:f>'2_1'!$B$109:$S$109</c:f>
                <c:numCache>
                  <c:formatCode>General</c:formatCode>
                  <c:ptCount val="18"/>
                  <c:pt idx="0">
                    <c:v>4.4086468941127688</c:v>
                  </c:pt>
                  <c:pt idx="1">
                    <c:v>4.7000263750377504</c:v>
                  </c:pt>
                  <c:pt idx="2">
                    <c:v>3.511133220072467</c:v>
                  </c:pt>
                  <c:pt idx="3">
                    <c:v>3.5405535990716568</c:v>
                  </c:pt>
                  <c:pt idx="4">
                    <c:v>5.8568464738359518</c:v>
                  </c:pt>
                  <c:pt idx="5">
                    <c:v>4.9822945953301021</c:v>
                  </c:pt>
                  <c:pt idx="6">
                    <c:v>4.5164498405753717</c:v>
                  </c:pt>
                  <c:pt idx="7">
                    <c:v>5.8387263550433763</c:v>
                  </c:pt>
                  <c:pt idx="8">
                    <c:v>4.3857420682063486</c:v>
                  </c:pt>
                  <c:pt idx="9">
                    <c:v>4.0057537226318933</c:v>
                  </c:pt>
                  <c:pt idx="10">
                    <c:v>9.3229844369719341</c:v>
                  </c:pt>
                  <c:pt idx="11">
                    <c:v>3.7883369385883667</c:v>
                  </c:pt>
                  <c:pt idx="12">
                    <c:v>4.1769566651808345</c:v>
                  </c:pt>
                  <c:pt idx="13">
                    <c:v>4.3312376142754339</c:v>
                  </c:pt>
                  <c:pt idx="14">
                    <c:v>5.2292701569174005</c:v>
                  </c:pt>
                  <c:pt idx="15">
                    <c:v>4.4025954129599691</c:v>
                  </c:pt>
                  <c:pt idx="16">
                    <c:v>4.7783820766593852</c:v>
                  </c:pt>
                  <c:pt idx="17">
                    <c:v>3.1880065837985603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'2_1'!$B$112:$S$112</c:f>
                <c:numCache>
                  <c:formatCode>General</c:formatCode>
                  <c:ptCount val="18"/>
                  <c:pt idx="0">
                    <c:v>9.3634067915864296</c:v>
                  </c:pt>
                  <c:pt idx="1">
                    <c:v>11.187722003735526</c:v>
                  </c:pt>
                  <c:pt idx="2">
                    <c:v>12.123704476244445</c:v>
                  </c:pt>
                  <c:pt idx="3">
                    <c:v>11.70529812624288</c:v>
                  </c:pt>
                  <c:pt idx="4">
                    <c:v>15.725515121688893</c:v>
                  </c:pt>
                  <c:pt idx="5">
                    <c:v>14.406377963202754</c:v>
                  </c:pt>
                  <c:pt idx="6">
                    <c:v>18.344657960519299</c:v>
                  </c:pt>
                  <c:pt idx="7">
                    <c:v>8.1526156524309741</c:v>
                  </c:pt>
                  <c:pt idx="8">
                    <c:v>13.339812297923604</c:v>
                  </c:pt>
                  <c:pt idx="9">
                    <c:v>18.136684456401145</c:v>
                  </c:pt>
                  <c:pt idx="10">
                    <c:v>30.316105102959227</c:v>
                  </c:pt>
                  <c:pt idx="11">
                    <c:v>9.0766460841528804</c:v>
                  </c:pt>
                  <c:pt idx="12">
                    <c:v>14.324531265798765</c:v>
                  </c:pt>
                  <c:pt idx="13">
                    <c:v>8.5462383230039318</c:v>
                  </c:pt>
                  <c:pt idx="14">
                    <c:v>22.128493776425209</c:v>
                  </c:pt>
                  <c:pt idx="15">
                    <c:v>15.377342588678999</c:v>
                  </c:pt>
                  <c:pt idx="16">
                    <c:v>9.8355847378389214</c:v>
                  </c:pt>
                  <c:pt idx="17">
                    <c:v>9.2770732630169963</c:v>
                  </c:pt>
                </c:numCache>
              </c:numRef>
            </c:plus>
            <c:minus>
              <c:numRef>
                <c:f>'2_1'!$B$112:$S$112</c:f>
                <c:numCache>
                  <c:formatCode>General</c:formatCode>
                  <c:ptCount val="18"/>
                  <c:pt idx="0">
                    <c:v>9.3634067915864296</c:v>
                  </c:pt>
                  <c:pt idx="1">
                    <c:v>11.187722003735526</c:v>
                  </c:pt>
                  <c:pt idx="2">
                    <c:v>12.123704476244445</c:v>
                  </c:pt>
                  <c:pt idx="3">
                    <c:v>11.70529812624288</c:v>
                  </c:pt>
                  <c:pt idx="4">
                    <c:v>15.725515121688893</c:v>
                  </c:pt>
                  <c:pt idx="5">
                    <c:v>14.406377963202754</c:v>
                  </c:pt>
                  <c:pt idx="6">
                    <c:v>18.344657960519299</c:v>
                  </c:pt>
                  <c:pt idx="7">
                    <c:v>8.1526156524309741</c:v>
                  </c:pt>
                  <c:pt idx="8">
                    <c:v>13.339812297923604</c:v>
                  </c:pt>
                  <c:pt idx="9">
                    <c:v>18.136684456401145</c:v>
                  </c:pt>
                  <c:pt idx="10">
                    <c:v>30.316105102959227</c:v>
                  </c:pt>
                  <c:pt idx="11">
                    <c:v>9.0766460841528804</c:v>
                  </c:pt>
                  <c:pt idx="12">
                    <c:v>14.324531265798765</c:v>
                  </c:pt>
                  <c:pt idx="13">
                    <c:v>8.5462383230039318</c:v>
                  </c:pt>
                  <c:pt idx="14">
                    <c:v>22.128493776425209</c:v>
                  </c:pt>
                  <c:pt idx="15">
                    <c:v>15.377342588678999</c:v>
                  </c:pt>
                  <c:pt idx="16">
                    <c:v>9.8355847378389214</c:v>
                  </c:pt>
                  <c:pt idx="17">
                    <c:v>9.2770732630169963</c:v>
                  </c:pt>
                </c:numCache>
              </c:numRef>
            </c:minus>
          </c:errBars>
          <c:xVal>
            <c:numRef>
              <c:f>'2_1'!$B$111:$S$111</c:f>
              <c:numCache>
                <c:formatCode>General</c:formatCode>
                <c:ptCount val="18"/>
                <c:pt idx="0">
                  <c:v>55.312005848371484</c:v>
                </c:pt>
                <c:pt idx="1">
                  <c:v>61.753557891725727</c:v>
                </c:pt>
                <c:pt idx="2">
                  <c:v>109.16500577307838</c:v>
                </c:pt>
                <c:pt idx="3">
                  <c:v>57.373019394031012</c:v>
                </c:pt>
                <c:pt idx="4">
                  <c:v>126.30801515272039</c:v>
                </c:pt>
                <c:pt idx="5">
                  <c:v>72.440492393717719</c:v>
                </c:pt>
                <c:pt idx="6">
                  <c:v>128.44458268200736</c:v>
                </c:pt>
                <c:pt idx="7">
                  <c:v>63.942286280457459</c:v>
                </c:pt>
                <c:pt idx="8">
                  <c:v>48.986747271215435</c:v>
                </c:pt>
                <c:pt idx="9">
                  <c:v>110.15757229016192</c:v>
                </c:pt>
                <c:pt idx="10">
                  <c:v>84.475710271843155</c:v>
                </c:pt>
                <c:pt idx="11">
                  <c:v>66.941339155316413</c:v>
                </c:pt>
                <c:pt idx="12">
                  <c:v>102.58264598302405</c:v>
                </c:pt>
                <c:pt idx="13">
                  <c:v>39.045902316292612</c:v>
                </c:pt>
                <c:pt idx="14">
                  <c:v>91.256843627579499</c:v>
                </c:pt>
                <c:pt idx="15">
                  <c:v>157.09499464896308</c:v>
                </c:pt>
                <c:pt idx="16">
                  <c:v>65.734309715318446</c:v>
                </c:pt>
                <c:pt idx="17">
                  <c:v>100</c:v>
                </c:pt>
              </c:numCache>
            </c:numRef>
          </c:xVal>
          <c:yVal>
            <c:numRef>
              <c:f>'2_1'!$B$107:$S$107</c:f>
              <c:numCache>
                <c:formatCode>General</c:formatCode>
                <c:ptCount val="18"/>
                <c:pt idx="0">
                  <c:v>79.705559832350531</c:v>
                </c:pt>
                <c:pt idx="1">
                  <c:v>93.136631471266796</c:v>
                </c:pt>
                <c:pt idx="2">
                  <c:v>90.684982521029454</c:v>
                </c:pt>
                <c:pt idx="3">
                  <c:v>82.638271512587053</c:v>
                </c:pt>
                <c:pt idx="4">
                  <c:v>100.71405097945367</c:v>
                </c:pt>
                <c:pt idx="5">
                  <c:v>85.987437123835591</c:v>
                </c:pt>
                <c:pt idx="6">
                  <c:v>93.957465410520228</c:v>
                </c:pt>
                <c:pt idx="7">
                  <c:v>107.03032553786853</c:v>
                </c:pt>
                <c:pt idx="8">
                  <c:v>76.075991032306021</c:v>
                </c:pt>
                <c:pt idx="9">
                  <c:v>80.210888442016355</c:v>
                </c:pt>
                <c:pt idx="10">
                  <c:v>109.38138050693938</c:v>
                </c:pt>
                <c:pt idx="11">
                  <c:v>97.258617535253023</c:v>
                </c:pt>
                <c:pt idx="12">
                  <c:v>91.596621182324142</c:v>
                </c:pt>
                <c:pt idx="13">
                  <c:v>91.130957744214953</c:v>
                </c:pt>
                <c:pt idx="14">
                  <c:v>101.98143618897002</c:v>
                </c:pt>
                <c:pt idx="15">
                  <c:v>86.045154145550939</c:v>
                </c:pt>
                <c:pt idx="16">
                  <c:v>95.818053524697305</c:v>
                </c:pt>
                <c:pt idx="17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69344"/>
        <c:axId val="123386496"/>
      </c:scatterChart>
      <c:valAx>
        <c:axId val="123369344"/>
        <c:scaling>
          <c:orientation val="minMax"/>
          <c:max val="2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median</a:t>
                </a:r>
                <a:r>
                  <a:rPr lang="de-DE" baseline="0"/>
                  <a:t> DiD transfer [% of control]</a:t>
                </a:r>
                <a:endParaRPr lang="de-DE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23386496"/>
        <c:crosses val="autoZero"/>
        <c:crossBetween val="midCat"/>
        <c:majorUnit val="20"/>
      </c:valAx>
      <c:valAx>
        <c:axId val="123386496"/>
        <c:scaling>
          <c:orientation val="minMax"/>
          <c:max val="120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mean donor cell intensity [% of control]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3369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invertIfNegative val="0"/>
          <c:errBars>
            <c:errBarType val="both"/>
            <c:errValType val="cust"/>
            <c:noEndCap val="0"/>
            <c:plus>
              <c:numRef>
                <c:f>('3'!$AH$111:$AI$111,'3'!$AK$111:$AN$111)</c:f>
                <c:numCache>
                  <c:formatCode>General</c:formatCode>
                  <c:ptCount val="6"/>
                  <c:pt idx="0">
                    <c:v>3.9425286053128055</c:v>
                  </c:pt>
                  <c:pt idx="1">
                    <c:v>2.7822621056595023</c:v>
                  </c:pt>
                  <c:pt idx="2">
                    <c:v>4.2243957330198159</c:v>
                  </c:pt>
                  <c:pt idx="3">
                    <c:v>5.7605242711874949</c:v>
                  </c:pt>
                  <c:pt idx="4">
                    <c:v>4.8222664413526113</c:v>
                  </c:pt>
                  <c:pt idx="5">
                    <c:v>2.7279763313852761</c:v>
                  </c:pt>
                </c:numCache>
              </c:numRef>
            </c:plus>
            <c:minus>
              <c:numRef>
                <c:f>('3'!$AH$111:$AI$111,'3'!$AK$111:$AN$111)</c:f>
                <c:numCache>
                  <c:formatCode>General</c:formatCode>
                  <c:ptCount val="6"/>
                  <c:pt idx="0">
                    <c:v>3.9425286053128055</c:v>
                  </c:pt>
                  <c:pt idx="1">
                    <c:v>2.7822621056595023</c:v>
                  </c:pt>
                  <c:pt idx="2">
                    <c:v>4.2243957330198159</c:v>
                  </c:pt>
                  <c:pt idx="3">
                    <c:v>5.7605242711874949</c:v>
                  </c:pt>
                  <c:pt idx="4">
                    <c:v>4.8222664413526113</c:v>
                  </c:pt>
                  <c:pt idx="5">
                    <c:v>2.7279763313852761</c:v>
                  </c:pt>
                </c:numCache>
              </c:numRef>
            </c:minus>
          </c:errBars>
          <c:cat>
            <c:strRef>
              <c:f>('3'!$AH$102:$AI$102,'3'!$AK$102:$AN$102)</c:f>
              <c:strCache>
                <c:ptCount val="6"/>
                <c:pt idx="0">
                  <c:v>CDH2</c:v>
                </c:pt>
                <c:pt idx="1">
                  <c:v>COPB1</c:v>
                </c:pt>
                <c:pt idx="2">
                  <c:v>EPS15</c:v>
                </c:pt>
                <c:pt idx="3">
                  <c:v>FSCN3</c:v>
                </c:pt>
                <c:pt idx="4">
                  <c:v>SNAP91</c:v>
                </c:pt>
                <c:pt idx="5">
                  <c:v>XWNeg9</c:v>
                </c:pt>
              </c:strCache>
            </c:strRef>
          </c:cat>
          <c:val>
            <c:numRef>
              <c:f>('3'!$AH$110:$AI$110,'3'!$AK$110:$AN$110)</c:f>
              <c:numCache>
                <c:formatCode>General</c:formatCode>
                <c:ptCount val="6"/>
                <c:pt idx="0">
                  <c:v>96.679679099271141</c:v>
                </c:pt>
                <c:pt idx="1">
                  <c:v>100.04554941100952</c:v>
                </c:pt>
                <c:pt idx="2">
                  <c:v>103.62916000397975</c:v>
                </c:pt>
                <c:pt idx="3">
                  <c:v>112.67167158687738</c:v>
                </c:pt>
                <c:pt idx="4">
                  <c:v>114.05562040163404</c:v>
                </c:pt>
                <c:pt idx="5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69888"/>
        <c:axId val="131052288"/>
      </c:barChart>
      <c:catAx>
        <c:axId val="13086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052288"/>
        <c:crosses val="autoZero"/>
        <c:auto val="1"/>
        <c:lblAlgn val="ctr"/>
        <c:lblOffset val="100"/>
        <c:noMultiLvlLbl val="0"/>
      </c:catAx>
      <c:valAx>
        <c:axId val="131052288"/>
        <c:scaling>
          <c:orientation val="minMax"/>
          <c:max val="14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869888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</a:t>
            </a:r>
          </a:p>
        </c:rich>
      </c:tx>
      <c:layout/>
      <c:overlay val="1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siRNA1</c:v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SUMMARY!$A$9:$AO$9</c:f>
                <c:numCache>
                  <c:formatCode>General</c:formatCode>
                  <c:ptCount val="41"/>
                  <c:pt idx="0">
                    <c:v>6.0805114916574592</c:v>
                  </c:pt>
                  <c:pt idx="1">
                    <c:v>7.4718404338530569</c:v>
                  </c:pt>
                  <c:pt idx="2">
                    <c:v>4.9924935241320263</c:v>
                  </c:pt>
                  <c:pt idx="3">
                    <c:v>5.2990115657699119</c:v>
                  </c:pt>
                  <c:pt idx="4">
                    <c:v>6.0053090775838145</c:v>
                  </c:pt>
                  <c:pt idx="5">
                    <c:v>6.3257094552324258</c:v>
                  </c:pt>
                  <c:pt idx="6">
                    <c:v>3.9425286053128055</c:v>
                  </c:pt>
                  <c:pt idx="7">
                    <c:v>4.8916441332000824</c:v>
                  </c:pt>
                  <c:pt idx="8">
                    <c:v>11.119750282069152</c:v>
                  </c:pt>
                  <c:pt idx="9">
                    <c:v>6.3213789668299505</c:v>
                  </c:pt>
                  <c:pt idx="10">
                    <c:v>4.2243957330198159</c:v>
                  </c:pt>
                  <c:pt idx="11">
                    <c:v>6.9073929693374501</c:v>
                  </c:pt>
                  <c:pt idx="12">
                    <c:v>3.5977295255687922</c:v>
                  </c:pt>
                  <c:pt idx="13">
                    <c:v>5.287956563644582</c:v>
                  </c:pt>
                  <c:pt idx="14">
                    <c:v>5.7605242711874949</c:v>
                  </c:pt>
                  <c:pt idx="15">
                    <c:v>5.1438079097429599</c:v>
                  </c:pt>
                  <c:pt idx="16">
                    <c:v>3.5072591703065363</c:v>
                  </c:pt>
                  <c:pt idx="17">
                    <c:v>5.0946719878752242</c:v>
                  </c:pt>
                  <c:pt idx="18">
                    <c:v>3.8855301397102444</c:v>
                  </c:pt>
                  <c:pt idx="19">
                    <c:v>18.090049784511585</c:v>
                  </c:pt>
                  <c:pt idx="20">
                    <c:v>7.3729962223503875</c:v>
                  </c:pt>
                  <c:pt idx="21">
                    <c:v>5.6542597809468065</c:v>
                  </c:pt>
                  <c:pt idx="22">
                    <c:v>4.5228574290300951</c:v>
                  </c:pt>
                  <c:pt idx="23">
                    <c:v>8.3681287870217833</c:v>
                  </c:pt>
                  <c:pt idx="24">
                    <c:v>4.2780438792102444</c:v>
                  </c:pt>
                  <c:pt idx="25">
                    <c:v>10.850268422744671</c:v>
                  </c:pt>
                  <c:pt idx="26">
                    <c:v>7.5825397703446278</c:v>
                  </c:pt>
                  <c:pt idx="27">
                    <c:v>7.1398264786932106</c:v>
                  </c:pt>
                  <c:pt idx="28">
                    <c:v>3.409322859814417</c:v>
                  </c:pt>
                  <c:pt idx="29">
                    <c:v>4.1652429602279257</c:v>
                  </c:pt>
                  <c:pt idx="30">
                    <c:v>15.376674052607278</c:v>
                  </c:pt>
                  <c:pt idx="31">
                    <c:v>6.6306288173631742</c:v>
                  </c:pt>
                  <c:pt idx="32">
                    <c:v>5.3622561047971296</c:v>
                  </c:pt>
                  <c:pt idx="33">
                    <c:v>4.8222664413526113</c:v>
                  </c:pt>
                  <c:pt idx="34">
                    <c:v>10.462276223242567</c:v>
                  </c:pt>
                  <c:pt idx="35">
                    <c:v>7.121431069809395</c:v>
                  </c:pt>
                  <c:pt idx="36">
                    <c:v>5.1825029383586516</c:v>
                  </c:pt>
                  <c:pt idx="37">
                    <c:v>6.9204309014905787</c:v>
                  </c:pt>
                  <c:pt idx="38">
                    <c:v>4.2747626004234505</c:v>
                  </c:pt>
                  <c:pt idx="39">
                    <c:v>3.6550233149513915</c:v>
                  </c:pt>
                  <c:pt idx="40">
                    <c:v>2.7279763313852761</c:v>
                  </c:pt>
                </c:numCache>
              </c:numRef>
            </c:plus>
            <c:minus>
              <c:numRef>
                <c:f>SUMMARY!$A$9:$AO$9</c:f>
                <c:numCache>
                  <c:formatCode>General</c:formatCode>
                  <c:ptCount val="41"/>
                  <c:pt idx="0">
                    <c:v>6.0805114916574592</c:v>
                  </c:pt>
                  <c:pt idx="1">
                    <c:v>7.4718404338530569</c:v>
                  </c:pt>
                  <c:pt idx="2">
                    <c:v>4.9924935241320263</c:v>
                  </c:pt>
                  <c:pt idx="3">
                    <c:v>5.2990115657699119</c:v>
                  </c:pt>
                  <c:pt idx="4">
                    <c:v>6.0053090775838145</c:v>
                  </c:pt>
                  <c:pt idx="5">
                    <c:v>6.3257094552324258</c:v>
                  </c:pt>
                  <c:pt idx="6">
                    <c:v>3.9425286053128055</c:v>
                  </c:pt>
                  <c:pt idx="7">
                    <c:v>4.8916441332000824</c:v>
                  </c:pt>
                  <c:pt idx="8">
                    <c:v>11.119750282069152</c:v>
                  </c:pt>
                  <c:pt idx="9">
                    <c:v>6.3213789668299505</c:v>
                  </c:pt>
                  <c:pt idx="10">
                    <c:v>4.2243957330198159</c:v>
                  </c:pt>
                  <c:pt idx="11">
                    <c:v>6.9073929693374501</c:v>
                  </c:pt>
                  <c:pt idx="12">
                    <c:v>3.5977295255687922</c:v>
                  </c:pt>
                  <c:pt idx="13">
                    <c:v>5.287956563644582</c:v>
                  </c:pt>
                  <c:pt idx="14">
                    <c:v>5.7605242711874949</c:v>
                  </c:pt>
                  <c:pt idx="15">
                    <c:v>5.1438079097429599</c:v>
                  </c:pt>
                  <c:pt idx="16">
                    <c:v>3.5072591703065363</c:v>
                  </c:pt>
                  <c:pt idx="17">
                    <c:v>5.0946719878752242</c:v>
                  </c:pt>
                  <c:pt idx="18">
                    <c:v>3.8855301397102444</c:v>
                  </c:pt>
                  <c:pt idx="19">
                    <c:v>18.090049784511585</c:v>
                  </c:pt>
                  <c:pt idx="20">
                    <c:v>7.3729962223503875</c:v>
                  </c:pt>
                  <c:pt idx="21">
                    <c:v>5.6542597809468065</c:v>
                  </c:pt>
                  <c:pt idx="22">
                    <c:v>4.5228574290300951</c:v>
                  </c:pt>
                  <c:pt idx="23">
                    <c:v>8.3681287870217833</c:v>
                  </c:pt>
                  <c:pt idx="24">
                    <c:v>4.2780438792102444</c:v>
                  </c:pt>
                  <c:pt idx="25">
                    <c:v>10.850268422744671</c:v>
                  </c:pt>
                  <c:pt idx="26">
                    <c:v>7.5825397703446278</c:v>
                  </c:pt>
                  <c:pt idx="27">
                    <c:v>7.1398264786932106</c:v>
                  </c:pt>
                  <c:pt idx="28">
                    <c:v>3.409322859814417</c:v>
                  </c:pt>
                  <c:pt idx="29">
                    <c:v>4.1652429602279257</c:v>
                  </c:pt>
                  <c:pt idx="30">
                    <c:v>15.376674052607278</c:v>
                  </c:pt>
                  <c:pt idx="31">
                    <c:v>6.6306288173631742</c:v>
                  </c:pt>
                  <c:pt idx="32">
                    <c:v>5.3622561047971296</c:v>
                  </c:pt>
                  <c:pt idx="33">
                    <c:v>4.8222664413526113</c:v>
                  </c:pt>
                  <c:pt idx="34">
                    <c:v>10.462276223242567</c:v>
                  </c:pt>
                  <c:pt idx="35">
                    <c:v>7.121431069809395</c:v>
                  </c:pt>
                  <c:pt idx="36">
                    <c:v>5.1825029383586516</c:v>
                  </c:pt>
                  <c:pt idx="37">
                    <c:v>6.9204309014905787</c:v>
                  </c:pt>
                  <c:pt idx="38">
                    <c:v>4.2747626004234505</c:v>
                  </c:pt>
                  <c:pt idx="39">
                    <c:v>3.6550233149513915</c:v>
                  </c:pt>
                  <c:pt idx="40">
                    <c:v>2.7279763313852761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SUMMARY!$A$14:$AP$14</c:f>
              <c:strCache>
                <c:ptCount val="42"/>
                <c:pt idx="0">
                  <c:v>MYO10</c:v>
                </c:pt>
                <c:pt idx="1">
                  <c:v>MYO5A</c:v>
                </c:pt>
                <c:pt idx="2">
                  <c:v>RAB5A</c:v>
                </c:pt>
                <c:pt idx="3">
                  <c:v>VAMP4</c:v>
                </c:pt>
                <c:pt idx="4">
                  <c:v>AP1G1</c:v>
                </c:pt>
                <c:pt idx="5">
                  <c:v>RAB9A</c:v>
                </c:pt>
                <c:pt idx="6">
                  <c:v>MYO6</c:v>
                </c:pt>
                <c:pt idx="7">
                  <c:v>ARF6</c:v>
                </c:pt>
                <c:pt idx="8">
                  <c:v>MYO7A</c:v>
                </c:pt>
                <c:pt idx="9">
                  <c:v>RAB11A</c:v>
                </c:pt>
                <c:pt idx="10">
                  <c:v>CDC42</c:v>
                </c:pt>
                <c:pt idx="11">
                  <c:v>CDH12</c:v>
                </c:pt>
                <c:pt idx="12">
                  <c:v>FSCN2</c:v>
                </c:pt>
                <c:pt idx="13">
                  <c:v>DIAPH1</c:v>
                </c:pt>
                <c:pt idx="14">
                  <c:v>MYO5C</c:v>
                </c:pt>
                <c:pt idx="15">
                  <c:v>FSCN1</c:v>
                </c:pt>
                <c:pt idx="16">
                  <c:v>MYO7B</c:v>
                </c:pt>
                <c:pt idx="17">
                  <c:v>RAB7A</c:v>
                </c:pt>
                <c:pt idx="18">
                  <c:v>XWNeg9-1</c:v>
                </c:pt>
                <c:pt idx="19">
                  <c:v>XWNeg9-2</c:v>
                </c:pt>
                <c:pt idx="20">
                  <c:v>XWNeg9-3</c:v>
                </c:pt>
                <c:pt idx="21">
                  <c:v>COPB1</c:v>
                </c:pt>
                <c:pt idx="22">
                  <c:v>AP4E1</c:v>
                </c:pt>
                <c:pt idx="23">
                  <c:v>RAB35</c:v>
                </c:pt>
                <c:pt idx="24">
                  <c:v>EVL</c:v>
                </c:pt>
                <c:pt idx="25">
                  <c:v>MYO5B</c:v>
                </c:pt>
                <c:pt idx="26">
                  <c:v>RIF1</c:v>
                </c:pt>
                <c:pt idx="27">
                  <c:v>CDH2</c:v>
                </c:pt>
                <c:pt idx="28">
                  <c:v>RAB11B</c:v>
                </c:pt>
                <c:pt idx="29">
                  <c:v>VAMP7</c:v>
                </c:pt>
                <c:pt idx="30">
                  <c:v>EPS15</c:v>
                </c:pt>
                <c:pt idx="31">
                  <c:v>VAMP8</c:v>
                </c:pt>
                <c:pt idx="32">
                  <c:v>DIAPH2</c:v>
                </c:pt>
                <c:pt idx="33">
                  <c:v>RAB4A</c:v>
                </c:pt>
                <c:pt idx="34">
                  <c:v>EEA1</c:v>
                </c:pt>
                <c:pt idx="35">
                  <c:v>AP3D1</c:v>
                </c:pt>
                <c:pt idx="36">
                  <c:v>RAB8A</c:v>
                </c:pt>
                <c:pt idx="37">
                  <c:v>TSG101</c:v>
                </c:pt>
                <c:pt idx="38">
                  <c:v>RAB22A</c:v>
                </c:pt>
                <c:pt idx="39">
                  <c:v>SNAP91</c:v>
                </c:pt>
                <c:pt idx="40">
                  <c:v>FSCN3</c:v>
                </c:pt>
                <c:pt idx="41">
                  <c:v>KIF23</c:v>
                </c:pt>
              </c:strCache>
            </c:strRef>
          </c:cat>
          <c:val>
            <c:numRef>
              <c:f>SUMMARY!$A$15:$AP$15</c:f>
              <c:numCache>
                <c:formatCode>General</c:formatCode>
                <c:ptCount val="42"/>
                <c:pt idx="0">
                  <c:v>75.469326683745692</c:v>
                </c:pt>
                <c:pt idx="1">
                  <c:v>80.574291852185254</c:v>
                </c:pt>
                <c:pt idx="2">
                  <c:v>99.282889452453034</c:v>
                </c:pt>
                <c:pt idx="3">
                  <c:v>100.10378665301805</c:v>
                </c:pt>
                <c:pt idx="4">
                  <c:v>79.420164481998455</c:v>
                </c:pt>
                <c:pt idx="5">
                  <c:v>88.532106605871547</c:v>
                </c:pt>
                <c:pt idx="6">
                  <c:v>99.324532487213361</c:v>
                </c:pt>
                <c:pt idx="7">
                  <c:v>92.324126723635828</c:v>
                </c:pt>
                <c:pt idx="8">
                  <c:v>97.845174193672307</c:v>
                </c:pt>
                <c:pt idx="9">
                  <c:v>78.190314364841001</c:v>
                </c:pt>
                <c:pt idx="10">
                  <c:v>93.211404482225717</c:v>
                </c:pt>
                <c:pt idx="11">
                  <c:v>96.680587136350539</c:v>
                </c:pt>
                <c:pt idx="12">
                  <c:v>95.308805104777278</c:v>
                </c:pt>
                <c:pt idx="13">
                  <c:v>81.488697019320782</c:v>
                </c:pt>
                <c:pt idx="14">
                  <c:v>100.1951763143537</c:v>
                </c:pt>
                <c:pt idx="15">
                  <c:v>85.616485755551892</c:v>
                </c:pt>
                <c:pt idx="16">
                  <c:v>102.44228851484706</c:v>
                </c:pt>
                <c:pt idx="17">
                  <c:v>89.959048102331565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91.542141017796027</c:v>
                </c:pt>
                <c:pt idx="23">
                  <c:v>95.249125153815228</c:v>
                </c:pt>
                <c:pt idx="24">
                  <c:v>109.08747082928036</c:v>
                </c:pt>
                <c:pt idx="25">
                  <c:v>107.8034705745452</c:v>
                </c:pt>
                <c:pt idx="26">
                  <c:v>100.5779547948994</c:v>
                </c:pt>
                <c:pt idx="27">
                  <c:v>108.40589861078365</c:v>
                </c:pt>
                <c:pt idx="28">
                  <c:v>89.18342159106713</c:v>
                </c:pt>
                <c:pt idx="29">
                  <c:v>109.2868321447571</c:v>
                </c:pt>
                <c:pt idx="30">
                  <c:v>110.33805685250822</c:v>
                </c:pt>
                <c:pt idx="31">
                  <c:v>100.44655396134623</c:v>
                </c:pt>
                <c:pt idx="32">
                  <c:v>100.52422373646968</c:v>
                </c:pt>
                <c:pt idx="33">
                  <c:v>106.95842704554809</c:v>
                </c:pt>
                <c:pt idx="34">
                  <c:v>99.500125385374574</c:v>
                </c:pt>
                <c:pt idx="35">
                  <c:v>126.50829696532908</c:v>
                </c:pt>
                <c:pt idx="36">
                  <c:v>96.629229059305558</c:v>
                </c:pt>
                <c:pt idx="37">
                  <c:v>94.280432209299377</c:v>
                </c:pt>
                <c:pt idx="38">
                  <c:v>102.44441919383063</c:v>
                </c:pt>
                <c:pt idx="39">
                  <c:v>112.56084961002273</c:v>
                </c:pt>
                <c:pt idx="40">
                  <c:v>109.49001659255997</c:v>
                </c:pt>
                <c:pt idx="41">
                  <c:v>112.702019300987</c:v>
                </c:pt>
              </c:numCache>
            </c:numRef>
          </c:val>
        </c:ser>
        <c:ser>
          <c:idx val="1"/>
          <c:order val="1"/>
          <c:tx>
            <c:v>siRNA2</c:v>
          </c:tx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7"/>
            <c:invertIfNegative val="0"/>
            <c:bubble3D val="0"/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SUMMARY!$A$19:$AP$19</c:f>
                <c:numCache>
                  <c:formatCode>General</c:formatCode>
                  <c:ptCount val="42"/>
                  <c:pt idx="0">
                    <c:v>4.9025461467298204</c:v>
                  </c:pt>
                  <c:pt idx="1">
                    <c:v>4.7920349064510068</c:v>
                  </c:pt>
                  <c:pt idx="2">
                    <c:v>6.809456247276489</c:v>
                  </c:pt>
                  <c:pt idx="3">
                    <c:v>4.0595474070455282</c:v>
                  </c:pt>
                  <c:pt idx="4">
                    <c:v>6.4285790354479344</c:v>
                  </c:pt>
                  <c:pt idx="5">
                    <c:v>5.9561484228524</c:v>
                  </c:pt>
                  <c:pt idx="6">
                    <c:v>7.6965289044395275</c:v>
                  </c:pt>
                  <c:pt idx="7">
                    <c:v>4.9754529245399048</c:v>
                  </c:pt>
                  <c:pt idx="8">
                    <c:v>8.2769989986187475</c:v>
                  </c:pt>
                  <c:pt idx="9">
                    <c:v>12.779594220267068</c:v>
                  </c:pt>
                  <c:pt idx="10">
                    <c:v>3.9498659241704273</c:v>
                  </c:pt>
                  <c:pt idx="11">
                    <c:v>7.4712227637497675</c:v>
                  </c:pt>
                  <c:pt idx="12">
                    <c:v>5.1800121013104814</c:v>
                  </c:pt>
                  <c:pt idx="13">
                    <c:v>5.7786263696166502</c:v>
                  </c:pt>
                  <c:pt idx="14">
                    <c:v>8.8206210505995557</c:v>
                  </c:pt>
                  <c:pt idx="15">
                    <c:v>5.9879137541650742</c:v>
                  </c:pt>
                  <c:pt idx="16">
                    <c:v>3.8095929903457892</c:v>
                  </c:pt>
                  <c:pt idx="17">
                    <c:v>4.2831930263202231</c:v>
                  </c:pt>
                  <c:pt idx="18">
                    <c:v>3.8479070750232074</c:v>
                  </c:pt>
                  <c:pt idx="19">
                    <c:v>3.4461556534338937</c:v>
                  </c:pt>
                  <c:pt idx="20">
                    <c:v>0</c:v>
                  </c:pt>
                  <c:pt idx="21">
                    <c:v>0</c:v>
                  </c:pt>
                  <c:pt idx="22">
                    <c:v>6.6520926669170741</c:v>
                  </c:pt>
                  <c:pt idx="23">
                    <c:v>4.2702919214426043</c:v>
                  </c:pt>
                  <c:pt idx="24">
                    <c:v>4.4015739658316795</c:v>
                  </c:pt>
                  <c:pt idx="25">
                    <c:v>4.3781055153153243</c:v>
                  </c:pt>
                  <c:pt idx="26">
                    <c:v>6.2988105088817425</c:v>
                  </c:pt>
                  <c:pt idx="27">
                    <c:v>4.7905118489089782</c:v>
                  </c:pt>
                  <c:pt idx="28">
                    <c:v>5.4520922288932248</c:v>
                  </c:pt>
                  <c:pt idx="29">
                    <c:v>6.5813154229507829</c:v>
                  </c:pt>
                  <c:pt idx="30">
                    <c:v>5.3436035185118147</c:v>
                  </c:pt>
                  <c:pt idx="31">
                    <c:v>4.5454968722304185</c:v>
                  </c:pt>
                  <c:pt idx="32">
                    <c:v>7.2166206438115745</c:v>
                  </c:pt>
                  <c:pt idx="33">
                    <c:v>8.485768967931568</c:v>
                  </c:pt>
                  <c:pt idx="34">
                    <c:v>4.9242155869513393</c:v>
                  </c:pt>
                  <c:pt idx="35">
                    <c:v>5.1116886314631618</c:v>
                  </c:pt>
                  <c:pt idx="36">
                    <c:v>8.1314181212953436</c:v>
                  </c:pt>
                  <c:pt idx="37">
                    <c:v>9.4048469650776525</c:v>
                  </c:pt>
                  <c:pt idx="38">
                    <c:v>5.1807129669330703</c:v>
                  </c:pt>
                  <c:pt idx="39">
                    <c:v>5.8185470636904935</c:v>
                  </c:pt>
                  <c:pt idx="40">
                    <c:v>6.9722626195972985</c:v>
                  </c:pt>
                  <c:pt idx="41">
                    <c:v>17.636437705494103</c:v>
                  </c:pt>
                </c:numCache>
              </c:numRef>
            </c:plus>
            <c:minus>
              <c:numRef>
                <c:f>SUMMARY!$A$19:$AP$19</c:f>
                <c:numCache>
                  <c:formatCode>General</c:formatCode>
                  <c:ptCount val="42"/>
                  <c:pt idx="0">
                    <c:v>4.9025461467298204</c:v>
                  </c:pt>
                  <c:pt idx="1">
                    <c:v>4.7920349064510068</c:v>
                  </c:pt>
                  <c:pt idx="2">
                    <c:v>6.809456247276489</c:v>
                  </c:pt>
                  <c:pt idx="3">
                    <c:v>4.0595474070455282</c:v>
                  </c:pt>
                  <c:pt idx="4">
                    <c:v>6.4285790354479344</c:v>
                  </c:pt>
                  <c:pt idx="5">
                    <c:v>5.9561484228524</c:v>
                  </c:pt>
                  <c:pt idx="6">
                    <c:v>7.6965289044395275</c:v>
                  </c:pt>
                  <c:pt idx="7">
                    <c:v>4.9754529245399048</c:v>
                  </c:pt>
                  <c:pt idx="8">
                    <c:v>8.2769989986187475</c:v>
                  </c:pt>
                  <c:pt idx="9">
                    <c:v>12.779594220267068</c:v>
                  </c:pt>
                  <c:pt idx="10">
                    <c:v>3.9498659241704273</c:v>
                  </c:pt>
                  <c:pt idx="11">
                    <c:v>7.4712227637497675</c:v>
                  </c:pt>
                  <c:pt idx="12">
                    <c:v>5.1800121013104814</c:v>
                  </c:pt>
                  <c:pt idx="13">
                    <c:v>5.7786263696166502</c:v>
                  </c:pt>
                  <c:pt idx="14">
                    <c:v>8.8206210505995557</c:v>
                  </c:pt>
                  <c:pt idx="15">
                    <c:v>5.9879137541650742</c:v>
                  </c:pt>
                  <c:pt idx="16">
                    <c:v>3.8095929903457892</c:v>
                  </c:pt>
                  <c:pt idx="17">
                    <c:v>4.2831930263202231</c:v>
                  </c:pt>
                  <c:pt idx="18">
                    <c:v>3.8479070750232074</c:v>
                  </c:pt>
                  <c:pt idx="19">
                    <c:v>3.4461556534338937</c:v>
                  </c:pt>
                  <c:pt idx="20">
                    <c:v>0</c:v>
                  </c:pt>
                  <c:pt idx="21">
                    <c:v>0</c:v>
                  </c:pt>
                  <c:pt idx="22">
                    <c:v>6.6520926669170741</c:v>
                  </c:pt>
                  <c:pt idx="23">
                    <c:v>4.2702919214426043</c:v>
                  </c:pt>
                  <c:pt idx="24">
                    <c:v>4.4015739658316795</c:v>
                  </c:pt>
                  <c:pt idx="25">
                    <c:v>4.3781055153153243</c:v>
                  </c:pt>
                  <c:pt idx="26">
                    <c:v>6.2988105088817425</c:v>
                  </c:pt>
                  <c:pt idx="27">
                    <c:v>4.7905118489089782</c:v>
                  </c:pt>
                  <c:pt idx="28">
                    <c:v>5.4520922288932248</c:v>
                  </c:pt>
                  <c:pt idx="29">
                    <c:v>6.5813154229507829</c:v>
                  </c:pt>
                  <c:pt idx="30">
                    <c:v>5.3436035185118147</c:v>
                  </c:pt>
                  <c:pt idx="31">
                    <c:v>4.5454968722304185</c:v>
                  </c:pt>
                  <c:pt idx="32">
                    <c:v>7.2166206438115745</c:v>
                  </c:pt>
                  <c:pt idx="33">
                    <c:v>8.485768967931568</c:v>
                  </c:pt>
                  <c:pt idx="34">
                    <c:v>4.9242155869513393</c:v>
                  </c:pt>
                  <c:pt idx="35">
                    <c:v>5.1116886314631618</c:v>
                  </c:pt>
                  <c:pt idx="36">
                    <c:v>8.1314181212953436</c:v>
                  </c:pt>
                  <c:pt idx="37">
                    <c:v>9.4048469650776525</c:v>
                  </c:pt>
                  <c:pt idx="38">
                    <c:v>5.1807129669330703</c:v>
                  </c:pt>
                  <c:pt idx="39">
                    <c:v>5.8185470636904935</c:v>
                  </c:pt>
                  <c:pt idx="40">
                    <c:v>6.9722626195972985</c:v>
                  </c:pt>
                  <c:pt idx="41">
                    <c:v>17.636437705494103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SUMMARY!$A$14:$AP$14</c:f>
              <c:strCache>
                <c:ptCount val="42"/>
                <c:pt idx="0">
                  <c:v>MYO10</c:v>
                </c:pt>
                <c:pt idx="1">
                  <c:v>MYO5A</c:v>
                </c:pt>
                <c:pt idx="2">
                  <c:v>RAB5A</c:v>
                </c:pt>
                <c:pt idx="3">
                  <c:v>VAMP4</c:v>
                </c:pt>
                <c:pt idx="4">
                  <c:v>AP1G1</c:v>
                </c:pt>
                <c:pt idx="5">
                  <c:v>RAB9A</c:v>
                </c:pt>
                <c:pt idx="6">
                  <c:v>MYO6</c:v>
                </c:pt>
                <c:pt idx="7">
                  <c:v>ARF6</c:v>
                </c:pt>
                <c:pt idx="8">
                  <c:v>MYO7A</c:v>
                </c:pt>
                <c:pt idx="9">
                  <c:v>RAB11A</c:v>
                </c:pt>
                <c:pt idx="10">
                  <c:v>CDC42</c:v>
                </c:pt>
                <c:pt idx="11">
                  <c:v>CDH12</c:v>
                </c:pt>
                <c:pt idx="12">
                  <c:v>FSCN2</c:v>
                </c:pt>
                <c:pt idx="13">
                  <c:v>DIAPH1</c:v>
                </c:pt>
                <c:pt idx="14">
                  <c:v>MYO5C</c:v>
                </c:pt>
                <c:pt idx="15">
                  <c:v>FSCN1</c:v>
                </c:pt>
                <c:pt idx="16">
                  <c:v>MYO7B</c:v>
                </c:pt>
                <c:pt idx="17">
                  <c:v>RAB7A</c:v>
                </c:pt>
                <c:pt idx="18">
                  <c:v>XWNeg9-1</c:v>
                </c:pt>
                <c:pt idx="19">
                  <c:v>XWNeg9-2</c:v>
                </c:pt>
                <c:pt idx="20">
                  <c:v>XWNeg9-3</c:v>
                </c:pt>
                <c:pt idx="21">
                  <c:v>COPB1</c:v>
                </c:pt>
                <c:pt idx="22">
                  <c:v>AP4E1</c:v>
                </c:pt>
                <c:pt idx="23">
                  <c:v>RAB35</c:v>
                </c:pt>
                <c:pt idx="24">
                  <c:v>EVL</c:v>
                </c:pt>
                <c:pt idx="25">
                  <c:v>MYO5B</c:v>
                </c:pt>
                <c:pt idx="26">
                  <c:v>RIF1</c:v>
                </c:pt>
                <c:pt idx="27">
                  <c:v>CDH2</c:v>
                </c:pt>
                <c:pt idx="28">
                  <c:v>RAB11B</c:v>
                </c:pt>
                <c:pt idx="29">
                  <c:v>VAMP7</c:v>
                </c:pt>
                <c:pt idx="30">
                  <c:v>EPS15</c:v>
                </c:pt>
                <c:pt idx="31">
                  <c:v>VAMP8</c:v>
                </c:pt>
                <c:pt idx="32">
                  <c:v>DIAPH2</c:v>
                </c:pt>
                <c:pt idx="33">
                  <c:v>RAB4A</c:v>
                </c:pt>
                <c:pt idx="34">
                  <c:v>EEA1</c:v>
                </c:pt>
                <c:pt idx="35">
                  <c:v>AP3D1</c:v>
                </c:pt>
                <c:pt idx="36">
                  <c:v>RAB8A</c:v>
                </c:pt>
                <c:pt idx="37">
                  <c:v>TSG101</c:v>
                </c:pt>
                <c:pt idx="38">
                  <c:v>RAB22A</c:v>
                </c:pt>
                <c:pt idx="39">
                  <c:v>SNAP91</c:v>
                </c:pt>
                <c:pt idx="40">
                  <c:v>FSCN3</c:v>
                </c:pt>
                <c:pt idx="41">
                  <c:v>KIF23</c:v>
                </c:pt>
              </c:strCache>
            </c:strRef>
          </c:cat>
          <c:val>
            <c:numRef>
              <c:f>SUMMARY!$A$18:$AP$18</c:f>
              <c:numCache>
                <c:formatCode>General</c:formatCode>
                <c:ptCount val="42"/>
                <c:pt idx="0">
                  <c:v>91.250396328586504</c:v>
                </c:pt>
                <c:pt idx="1">
                  <c:v>87.923059916363115</c:v>
                </c:pt>
                <c:pt idx="2">
                  <c:v>94.110640070720521</c:v>
                </c:pt>
                <c:pt idx="3">
                  <c:v>79.281777259042755</c:v>
                </c:pt>
                <c:pt idx="4">
                  <c:v>111.28539906229251</c:v>
                </c:pt>
                <c:pt idx="5">
                  <c:v>107.13254776298346</c:v>
                </c:pt>
                <c:pt idx="6">
                  <c:v>94.506126486781611</c:v>
                </c:pt>
                <c:pt idx="7">
                  <c:v>94.905295140589544</c:v>
                </c:pt>
                <c:pt idx="8">
                  <c:v>101.93232641211232</c:v>
                </c:pt>
                <c:pt idx="9">
                  <c:v>105.71082758181139</c:v>
                </c:pt>
                <c:pt idx="10">
                  <c:v>91.096001755499685</c:v>
                </c:pt>
                <c:pt idx="11">
                  <c:v>95.030451813011425</c:v>
                </c:pt>
                <c:pt idx="12">
                  <c:v>104.23530767089966</c:v>
                </c:pt>
                <c:pt idx="13">
                  <c:v>120.35509163694506</c:v>
                </c:pt>
                <c:pt idx="14">
                  <c:v>111.37830315271829</c:v>
                </c:pt>
                <c:pt idx="15">
                  <c:v>110.7322027302567</c:v>
                </c:pt>
                <c:pt idx="16">
                  <c:v>94.288760104587055</c:v>
                </c:pt>
                <c:pt idx="17">
                  <c:v>102.70086264729596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113.97041303034499</c:v>
                </c:pt>
                <c:pt idx="23">
                  <c:v>98.550013003309417</c:v>
                </c:pt>
                <c:pt idx="24">
                  <c:v>104.58517310675937</c:v>
                </c:pt>
                <c:pt idx="25">
                  <c:v>107.91392585777541</c:v>
                </c:pt>
                <c:pt idx="26">
                  <c:v>112.80789004370885</c:v>
                </c:pt>
                <c:pt idx="27">
                  <c:v>106.34803887928229</c:v>
                </c:pt>
                <c:pt idx="28">
                  <c:v>122.20253372666828</c:v>
                </c:pt>
                <c:pt idx="29">
                  <c:v>93.288255693184738</c:v>
                </c:pt>
                <c:pt idx="30">
                  <c:v>99.442312135957295</c:v>
                </c:pt>
                <c:pt idx="31">
                  <c:v>111.17190434987417</c:v>
                </c:pt>
                <c:pt idx="32">
                  <c:v>104.64704058550909</c:v>
                </c:pt>
                <c:pt idx="33">
                  <c:v>115.65235615837048</c:v>
                </c:pt>
                <c:pt idx="34">
                  <c:v>109.63274051086668</c:v>
                </c:pt>
                <c:pt idx="35">
                  <c:v>102.06313942026564</c:v>
                </c:pt>
                <c:pt idx="36">
                  <c:v>128.80782121914578</c:v>
                </c:pt>
                <c:pt idx="37">
                  <c:v>140.41055598136009</c:v>
                </c:pt>
                <c:pt idx="38">
                  <c:v>105.93153335011012</c:v>
                </c:pt>
                <c:pt idx="39">
                  <c:v>117.70031795229168</c:v>
                </c:pt>
                <c:pt idx="40">
                  <c:v>124.2287053880688</c:v>
                </c:pt>
                <c:pt idx="41">
                  <c:v>150.59122836666211</c:v>
                </c:pt>
              </c:numCache>
            </c:numRef>
          </c:val>
        </c:ser>
        <c:ser>
          <c:idx val="2"/>
          <c:order val="2"/>
          <c:tx>
            <c:v>siRNA3</c:v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SUMMARY!$A$22:$AP$22</c:f>
                <c:numCache>
                  <c:formatCode>General</c:formatCode>
                  <c:ptCount val="42"/>
                  <c:pt idx="0">
                    <c:v>3.5072591703065363</c:v>
                  </c:pt>
                  <c:pt idx="1">
                    <c:v>5.0946719878752242</c:v>
                  </c:pt>
                  <c:pt idx="2">
                    <c:v>3.409322859814417</c:v>
                  </c:pt>
                  <c:pt idx="3">
                    <c:v>7.121431069809395</c:v>
                  </c:pt>
                  <c:pt idx="4">
                    <c:v>6.0805114916574592</c:v>
                  </c:pt>
                  <c:pt idx="5">
                    <c:v>6.6306288173631742</c:v>
                  </c:pt>
                  <c:pt idx="6">
                    <c:v>7.3729962223503875</c:v>
                  </c:pt>
                  <c:pt idx="7">
                    <c:v>5.2990115657699119</c:v>
                  </c:pt>
                  <c:pt idx="8">
                    <c:v>5.6542597809468065</c:v>
                  </c:pt>
                  <c:pt idx="9">
                    <c:v>8.3681287870217833</c:v>
                  </c:pt>
                  <c:pt idx="10">
                    <c:v>6.0053090775838145</c:v>
                  </c:pt>
                  <c:pt idx="11">
                    <c:v>6.3257094552324258</c:v>
                  </c:pt>
                  <c:pt idx="12">
                    <c:v>5.287956563644582</c:v>
                  </c:pt>
                  <c:pt idx="13">
                    <c:v>4.8916441332000824</c:v>
                  </c:pt>
                  <c:pt idx="14">
                    <c:v>18.090049784511585</c:v>
                  </c:pt>
                  <c:pt idx="15">
                    <c:v>3.5977295255687922</c:v>
                  </c:pt>
                  <c:pt idx="16">
                    <c:v>4.5228574290300951</c:v>
                  </c:pt>
                  <c:pt idx="17">
                    <c:v>4.1652429602279257</c:v>
                  </c:pt>
                  <c:pt idx="18">
                    <c:v>4.2747626004234505</c:v>
                  </c:pt>
                  <c:pt idx="19">
                    <c:v>3.6550233149513915</c:v>
                  </c:pt>
                  <c:pt idx="20">
                    <c:v>2.7279763313852761</c:v>
                  </c:pt>
                  <c:pt idx="21">
                    <c:v>2.7822621056595023</c:v>
                  </c:pt>
                  <c:pt idx="22">
                    <c:v>4.9924935241320263</c:v>
                  </c:pt>
                  <c:pt idx="23">
                    <c:v>7.5825397703446278</c:v>
                  </c:pt>
                  <c:pt idx="24">
                    <c:v>6.9073929693374501</c:v>
                  </c:pt>
                  <c:pt idx="25">
                    <c:v>3.8855301397102444</c:v>
                  </c:pt>
                  <c:pt idx="26">
                    <c:v>5.3622561047971296</c:v>
                  </c:pt>
                  <c:pt idx="27">
                    <c:v>3.9425286053128055</c:v>
                  </c:pt>
                  <c:pt idx="28">
                    <c:v>4.2780438792102444</c:v>
                  </c:pt>
                  <c:pt idx="29">
                    <c:v>5.1825029383586516</c:v>
                  </c:pt>
                  <c:pt idx="30">
                    <c:v>4.2243957330198159</c:v>
                  </c:pt>
                  <c:pt idx="31">
                    <c:v>6.9204309014905787</c:v>
                  </c:pt>
                  <c:pt idx="32">
                    <c:v>11.119750282069152</c:v>
                  </c:pt>
                  <c:pt idx="33">
                    <c:v>7.1398264786932106</c:v>
                  </c:pt>
                  <c:pt idx="34">
                    <c:v>6.3213789668299505</c:v>
                  </c:pt>
                  <c:pt idx="35">
                    <c:v>7.4718404338530569</c:v>
                  </c:pt>
                  <c:pt idx="36">
                    <c:v>15.376674052607278</c:v>
                  </c:pt>
                  <c:pt idx="37">
                    <c:v>10.462276223242567</c:v>
                  </c:pt>
                  <c:pt idx="38">
                    <c:v>10.850268422744671</c:v>
                  </c:pt>
                  <c:pt idx="39">
                    <c:v>4.8222664413526113</c:v>
                  </c:pt>
                  <c:pt idx="40">
                    <c:v>5.7605242711874949</c:v>
                  </c:pt>
                  <c:pt idx="41">
                    <c:v>5.1438079097429599</c:v>
                  </c:pt>
                </c:numCache>
              </c:numRef>
            </c:plus>
            <c:minus>
              <c:numRef>
                <c:f>SUMMARY!$A$22:$AP$22</c:f>
                <c:numCache>
                  <c:formatCode>General</c:formatCode>
                  <c:ptCount val="42"/>
                  <c:pt idx="0">
                    <c:v>3.5072591703065363</c:v>
                  </c:pt>
                  <c:pt idx="1">
                    <c:v>5.0946719878752242</c:v>
                  </c:pt>
                  <c:pt idx="2">
                    <c:v>3.409322859814417</c:v>
                  </c:pt>
                  <c:pt idx="3">
                    <c:v>7.121431069809395</c:v>
                  </c:pt>
                  <c:pt idx="4">
                    <c:v>6.0805114916574592</c:v>
                  </c:pt>
                  <c:pt idx="5">
                    <c:v>6.6306288173631742</c:v>
                  </c:pt>
                  <c:pt idx="6">
                    <c:v>7.3729962223503875</c:v>
                  </c:pt>
                  <c:pt idx="7">
                    <c:v>5.2990115657699119</c:v>
                  </c:pt>
                  <c:pt idx="8">
                    <c:v>5.6542597809468065</c:v>
                  </c:pt>
                  <c:pt idx="9">
                    <c:v>8.3681287870217833</c:v>
                  </c:pt>
                  <c:pt idx="10">
                    <c:v>6.0053090775838145</c:v>
                  </c:pt>
                  <c:pt idx="11">
                    <c:v>6.3257094552324258</c:v>
                  </c:pt>
                  <c:pt idx="12">
                    <c:v>5.287956563644582</c:v>
                  </c:pt>
                  <c:pt idx="13">
                    <c:v>4.8916441332000824</c:v>
                  </c:pt>
                  <c:pt idx="14">
                    <c:v>18.090049784511585</c:v>
                  </c:pt>
                  <c:pt idx="15">
                    <c:v>3.5977295255687922</c:v>
                  </c:pt>
                  <c:pt idx="16">
                    <c:v>4.5228574290300951</c:v>
                  </c:pt>
                  <c:pt idx="17">
                    <c:v>4.1652429602279257</c:v>
                  </c:pt>
                  <c:pt idx="18">
                    <c:v>4.2747626004234505</c:v>
                  </c:pt>
                  <c:pt idx="19">
                    <c:v>3.6550233149513915</c:v>
                  </c:pt>
                  <c:pt idx="20">
                    <c:v>2.7279763313852761</c:v>
                  </c:pt>
                  <c:pt idx="21">
                    <c:v>2.7822621056595023</c:v>
                  </c:pt>
                  <c:pt idx="22">
                    <c:v>4.9924935241320263</c:v>
                  </c:pt>
                  <c:pt idx="23">
                    <c:v>7.5825397703446278</c:v>
                  </c:pt>
                  <c:pt idx="24">
                    <c:v>6.9073929693374501</c:v>
                  </c:pt>
                  <c:pt idx="25">
                    <c:v>3.8855301397102444</c:v>
                  </c:pt>
                  <c:pt idx="26">
                    <c:v>5.3622561047971296</c:v>
                  </c:pt>
                  <c:pt idx="27">
                    <c:v>3.9425286053128055</c:v>
                  </c:pt>
                  <c:pt idx="28">
                    <c:v>4.2780438792102444</c:v>
                  </c:pt>
                  <c:pt idx="29">
                    <c:v>5.1825029383586516</c:v>
                  </c:pt>
                  <c:pt idx="30">
                    <c:v>4.2243957330198159</c:v>
                  </c:pt>
                  <c:pt idx="31">
                    <c:v>6.9204309014905787</c:v>
                  </c:pt>
                  <c:pt idx="32">
                    <c:v>11.119750282069152</c:v>
                  </c:pt>
                  <c:pt idx="33">
                    <c:v>7.1398264786932106</c:v>
                  </c:pt>
                  <c:pt idx="34">
                    <c:v>6.3213789668299505</c:v>
                  </c:pt>
                  <c:pt idx="35">
                    <c:v>7.4718404338530569</c:v>
                  </c:pt>
                  <c:pt idx="36">
                    <c:v>15.376674052607278</c:v>
                  </c:pt>
                  <c:pt idx="37">
                    <c:v>10.462276223242567</c:v>
                  </c:pt>
                  <c:pt idx="38">
                    <c:v>10.850268422744671</c:v>
                  </c:pt>
                  <c:pt idx="39">
                    <c:v>4.8222664413526113</c:v>
                  </c:pt>
                  <c:pt idx="40">
                    <c:v>5.7605242711874949</c:v>
                  </c:pt>
                  <c:pt idx="41">
                    <c:v>5.1438079097429599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SUMMARY!$A$14:$AP$14</c:f>
              <c:strCache>
                <c:ptCount val="42"/>
                <c:pt idx="0">
                  <c:v>MYO10</c:v>
                </c:pt>
                <c:pt idx="1">
                  <c:v>MYO5A</c:v>
                </c:pt>
                <c:pt idx="2">
                  <c:v>RAB5A</c:v>
                </c:pt>
                <c:pt idx="3">
                  <c:v>VAMP4</c:v>
                </c:pt>
                <c:pt idx="4">
                  <c:v>AP1G1</c:v>
                </c:pt>
                <c:pt idx="5">
                  <c:v>RAB9A</c:v>
                </c:pt>
                <c:pt idx="6">
                  <c:v>MYO6</c:v>
                </c:pt>
                <c:pt idx="7">
                  <c:v>ARF6</c:v>
                </c:pt>
                <c:pt idx="8">
                  <c:v>MYO7A</c:v>
                </c:pt>
                <c:pt idx="9">
                  <c:v>RAB11A</c:v>
                </c:pt>
                <c:pt idx="10">
                  <c:v>CDC42</c:v>
                </c:pt>
                <c:pt idx="11">
                  <c:v>CDH12</c:v>
                </c:pt>
                <c:pt idx="12">
                  <c:v>FSCN2</c:v>
                </c:pt>
                <c:pt idx="13">
                  <c:v>DIAPH1</c:v>
                </c:pt>
                <c:pt idx="14">
                  <c:v>MYO5C</c:v>
                </c:pt>
                <c:pt idx="15">
                  <c:v>FSCN1</c:v>
                </c:pt>
                <c:pt idx="16">
                  <c:v>MYO7B</c:v>
                </c:pt>
                <c:pt idx="17">
                  <c:v>RAB7A</c:v>
                </c:pt>
                <c:pt idx="18">
                  <c:v>XWNeg9-1</c:v>
                </c:pt>
                <c:pt idx="19">
                  <c:v>XWNeg9-2</c:v>
                </c:pt>
                <c:pt idx="20">
                  <c:v>XWNeg9-3</c:v>
                </c:pt>
                <c:pt idx="21">
                  <c:v>COPB1</c:v>
                </c:pt>
                <c:pt idx="22">
                  <c:v>AP4E1</c:v>
                </c:pt>
                <c:pt idx="23">
                  <c:v>RAB35</c:v>
                </c:pt>
                <c:pt idx="24">
                  <c:v>EVL</c:v>
                </c:pt>
                <c:pt idx="25">
                  <c:v>MYO5B</c:v>
                </c:pt>
                <c:pt idx="26">
                  <c:v>RIF1</c:v>
                </c:pt>
                <c:pt idx="27">
                  <c:v>CDH2</c:v>
                </c:pt>
                <c:pt idx="28">
                  <c:v>RAB11B</c:v>
                </c:pt>
                <c:pt idx="29">
                  <c:v>VAMP7</c:v>
                </c:pt>
                <c:pt idx="30">
                  <c:v>EPS15</c:v>
                </c:pt>
                <c:pt idx="31">
                  <c:v>VAMP8</c:v>
                </c:pt>
                <c:pt idx="32">
                  <c:v>DIAPH2</c:v>
                </c:pt>
                <c:pt idx="33">
                  <c:v>RAB4A</c:v>
                </c:pt>
                <c:pt idx="34">
                  <c:v>EEA1</c:v>
                </c:pt>
                <c:pt idx="35">
                  <c:v>AP3D1</c:v>
                </c:pt>
                <c:pt idx="36">
                  <c:v>RAB8A</c:v>
                </c:pt>
                <c:pt idx="37">
                  <c:v>TSG101</c:v>
                </c:pt>
                <c:pt idx="38">
                  <c:v>RAB22A</c:v>
                </c:pt>
                <c:pt idx="39">
                  <c:v>SNAP91</c:v>
                </c:pt>
                <c:pt idx="40">
                  <c:v>FSCN3</c:v>
                </c:pt>
                <c:pt idx="41">
                  <c:v>KIF23</c:v>
                </c:pt>
              </c:strCache>
            </c:strRef>
          </c:cat>
          <c:val>
            <c:numRef>
              <c:f>SUMMARY!$A$21:$AP$21</c:f>
              <c:numCache>
                <c:formatCode>General</c:formatCode>
                <c:ptCount val="42"/>
                <c:pt idx="0">
                  <c:v>85.584970997685502</c:v>
                </c:pt>
                <c:pt idx="1">
                  <c:v>87.675737324389502</c:v>
                </c:pt>
                <c:pt idx="2">
                  <c:v>76.639766592245735</c:v>
                </c:pt>
                <c:pt idx="3">
                  <c:v>92.623853016919469</c:v>
                </c:pt>
                <c:pt idx="4">
                  <c:v>84.157279767832634</c:v>
                </c:pt>
                <c:pt idx="5">
                  <c:v>82.582658579755503</c:v>
                </c:pt>
                <c:pt idx="6">
                  <c:v>88.31846853452646</c:v>
                </c:pt>
                <c:pt idx="7">
                  <c:v>99.847930031440711</c:v>
                </c:pt>
                <c:pt idx="8">
                  <c:v>88.138324355772539</c:v>
                </c:pt>
                <c:pt idx="9">
                  <c:v>104.4688075055434</c:v>
                </c:pt>
                <c:pt idx="10">
                  <c:v>104.40301432788679</c:v>
                </c:pt>
                <c:pt idx="11">
                  <c:v>99.190653666919758</c:v>
                </c:pt>
                <c:pt idx="12">
                  <c:v>92.313527007499644</c:v>
                </c:pt>
                <c:pt idx="13">
                  <c:v>90.8069763091341</c:v>
                </c:pt>
                <c:pt idx="14">
                  <c:v>82.657886327477399</c:v>
                </c:pt>
                <c:pt idx="15">
                  <c:v>98.019505594139076</c:v>
                </c:pt>
                <c:pt idx="16">
                  <c:v>98.793711855149638</c:v>
                </c:pt>
                <c:pt idx="17">
                  <c:v>105.049230372849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100.04554941100952</c:v>
                </c:pt>
                <c:pt idx="22">
                  <c:v>94.673661846137108</c:v>
                </c:pt>
                <c:pt idx="23">
                  <c:v>107.89437124497334</c:v>
                </c:pt>
                <c:pt idx="24">
                  <c:v>91.731419712722783</c:v>
                </c:pt>
                <c:pt idx="25">
                  <c:v>91.213709182095343</c:v>
                </c:pt>
                <c:pt idx="26">
                  <c:v>96.903239830916476</c:v>
                </c:pt>
                <c:pt idx="27">
                  <c:v>96.679679099271141</c:v>
                </c:pt>
                <c:pt idx="28">
                  <c:v>100.4473192354223</c:v>
                </c:pt>
                <c:pt idx="29">
                  <c:v>109.68143823977567</c:v>
                </c:pt>
                <c:pt idx="30">
                  <c:v>103.62916000397975</c:v>
                </c:pt>
                <c:pt idx="31">
                  <c:v>102.07635376097221</c:v>
                </c:pt>
                <c:pt idx="32">
                  <c:v>111.7434042909901</c:v>
                </c:pt>
                <c:pt idx="33">
                  <c:v>96.939898880972407</c:v>
                </c:pt>
                <c:pt idx="34">
                  <c:v>113.09926031450263</c:v>
                </c:pt>
                <c:pt idx="35">
                  <c:v>96.364527055532349</c:v>
                </c:pt>
                <c:pt idx="36">
                  <c:v>109.03945704028972</c:v>
                </c:pt>
                <c:pt idx="37">
                  <c:v>100.06195871783076</c:v>
                </c:pt>
                <c:pt idx="38">
                  <c:v>133.36466089469735</c:v>
                </c:pt>
                <c:pt idx="39">
                  <c:v>114.05562040163404</c:v>
                </c:pt>
                <c:pt idx="40">
                  <c:v>112.67167158687738</c:v>
                </c:pt>
                <c:pt idx="41">
                  <c:v>112.82195839121472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862912"/>
        <c:axId val="131864832"/>
      </c:barChart>
      <c:catAx>
        <c:axId val="1318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864832"/>
        <c:crosses val="autoZero"/>
        <c:auto val="1"/>
        <c:lblAlgn val="ctr"/>
        <c:lblOffset val="100"/>
        <c:noMultiLvlLbl val="0"/>
      </c:catAx>
      <c:valAx>
        <c:axId val="131864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862912"/>
        <c:crosses val="autoZero"/>
        <c:crossBetween val="between"/>
        <c:majorUnit val="10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 8-/10+</a:t>
            </a:r>
          </a:p>
        </c:rich>
      </c:tx>
      <c:layout/>
      <c:overlay val="1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siRNA1</c:v>
          </c:tx>
          <c:spPr>
            <a:solidFill>
              <a:schemeClr val="bg1">
                <a:lumMod val="6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SUMMARY!$A$16:$AP$16</c:f>
                <c:numCache>
                  <c:formatCode>General</c:formatCode>
                  <c:ptCount val="42"/>
                  <c:pt idx="0">
                    <c:v>4.0549732401466807</c:v>
                  </c:pt>
                  <c:pt idx="1">
                    <c:v>4.0930145682933201</c:v>
                  </c:pt>
                  <c:pt idx="2">
                    <c:v>6.0337196912245723</c:v>
                  </c:pt>
                  <c:pt idx="3">
                    <c:v>6.5247578776195594</c:v>
                  </c:pt>
                  <c:pt idx="4">
                    <c:v>4.4615001263278113</c:v>
                  </c:pt>
                  <c:pt idx="5">
                    <c:v>4.8640293331928239</c:v>
                  </c:pt>
                  <c:pt idx="6">
                    <c:v>7.5832812804177525</c:v>
                  </c:pt>
                  <c:pt idx="7">
                    <c:v>3.7550729242644674</c:v>
                  </c:pt>
                  <c:pt idx="8">
                    <c:v>3.394633804139314</c:v>
                  </c:pt>
                  <c:pt idx="9">
                    <c:v>4.0822026796534594</c:v>
                  </c:pt>
                  <c:pt idx="10">
                    <c:v>5.0959898377697055</c:v>
                  </c:pt>
                  <c:pt idx="11">
                    <c:v>6.6166740841520442</c:v>
                  </c:pt>
                  <c:pt idx="12">
                    <c:v>4.8887877164935967</c:v>
                  </c:pt>
                  <c:pt idx="13">
                    <c:v>2.8725080130166747</c:v>
                  </c:pt>
                  <c:pt idx="14">
                    <c:v>4.6152882248450267</c:v>
                  </c:pt>
                  <c:pt idx="15">
                    <c:v>4.9055782754307424</c:v>
                  </c:pt>
                  <c:pt idx="16">
                    <c:v>6.5809951006183658</c:v>
                  </c:pt>
                  <c:pt idx="17">
                    <c:v>3.7765008218287801</c:v>
                  </c:pt>
                  <c:pt idx="18">
                    <c:v>2.8026006237125891</c:v>
                  </c:pt>
                  <c:pt idx="19">
                    <c:v>4.4353878108987246</c:v>
                  </c:pt>
                  <c:pt idx="20">
                    <c:v>4.1004449337868856</c:v>
                  </c:pt>
                  <c:pt idx="21">
                    <c:v>0</c:v>
                  </c:pt>
                  <c:pt idx="22">
                    <c:v>3.8531903941903698</c:v>
                  </c:pt>
                  <c:pt idx="23">
                    <c:v>5.1360629266028539</c:v>
                  </c:pt>
                  <c:pt idx="24">
                    <c:v>5.6447171195040253</c:v>
                  </c:pt>
                  <c:pt idx="25">
                    <c:v>4.7146860274752482</c:v>
                  </c:pt>
                  <c:pt idx="26">
                    <c:v>4.2870136435449426</c:v>
                  </c:pt>
                  <c:pt idx="27">
                    <c:v>5.3167344454398222</c:v>
                  </c:pt>
                  <c:pt idx="28">
                    <c:v>3.2865742644686953</c:v>
                  </c:pt>
                  <c:pt idx="29">
                    <c:v>4.5412178670624126</c:v>
                  </c:pt>
                  <c:pt idx="30">
                    <c:v>5.8119854524306351</c:v>
                  </c:pt>
                  <c:pt idx="31">
                    <c:v>4.2044294883717042</c:v>
                  </c:pt>
                  <c:pt idx="32">
                    <c:v>5.7352249427071555</c:v>
                  </c:pt>
                  <c:pt idx="33">
                    <c:v>9.5405155498821621</c:v>
                  </c:pt>
                  <c:pt idx="34">
                    <c:v>4.127277213794045</c:v>
                  </c:pt>
                  <c:pt idx="35">
                    <c:v>8.8330501928701128</c:v>
                  </c:pt>
                  <c:pt idx="36">
                    <c:v>3.7019690791285025</c:v>
                  </c:pt>
                  <c:pt idx="37">
                    <c:v>4.1581693452471571</c:v>
                  </c:pt>
                  <c:pt idx="38">
                    <c:v>4.3168309464027343</c:v>
                  </c:pt>
                  <c:pt idx="39">
                    <c:v>5.3594368016590215</c:v>
                  </c:pt>
                  <c:pt idx="40">
                    <c:v>4.9432730954532191</c:v>
                  </c:pt>
                  <c:pt idx="41">
                    <c:v>6.7391464183558156</c:v>
                  </c:pt>
                </c:numCache>
              </c:numRef>
            </c:plus>
            <c:minus>
              <c:numRef>
                <c:f>SUMMARY!$A$16:$AP$16</c:f>
                <c:numCache>
                  <c:formatCode>General</c:formatCode>
                  <c:ptCount val="42"/>
                  <c:pt idx="0">
                    <c:v>4.0549732401466807</c:v>
                  </c:pt>
                  <c:pt idx="1">
                    <c:v>4.0930145682933201</c:v>
                  </c:pt>
                  <c:pt idx="2">
                    <c:v>6.0337196912245723</c:v>
                  </c:pt>
                  <c:pt idx="3">
                    <c:v>6.5247578776195594</c:v>
                  </c:pt>
                  <c:pt idx="4">
                    <c:v>4.4615001263278113</c:v>
                  </c:pt>
                  <c:pt idx="5">
                    <c:v>4.8640293331928239</c:v>
                  </c:pt>
                  <c:pt idx="6">
                    <c:v>7.5832812804177525</c:v>
                  </c:pt>
                  <c:pt idx="7">
                    <c:v>3.7550729242644674</c:v>
                  </c:pt>
                  <c:pt idx="8">
                    <c:v>3.394633804139314</c:v>
                  </c:pt>
                  <c:pt idx="9">
                    <c:v>4.0822026796534594</c:v>
                  </c:pt>
                  <c:pt idx="10">
                    <c:v>5.0959898377697055</c:v>
                  </c:pt>
                  <c:pt idx="11">
                    <c:v>6.6166740841520442</c:v>
                  </c:pt>
                  <c:pt idx="12">
                    <c:v>4.8887877164935967</c:v>
                  </c:pt>
                  <c:pt idx="13">
                    <c:v>2.8725080130166747</c:v>
                  </c:pt>
                  <c:pt idx="14">
                    <c:v>4.6152882248450267</c:v>
                  </c:pt>
                  <c:pt idx="15">
                    <c:v>4.9055782754307424</c:v>
                  </c:pt>
                  <c:pt idx="16">
                    <c:v>6.5809951006183658</c:v>
                  </c:pt>
                  <c:pt idx="17">
                    <c:v>3.7765008218287801</c:v>
                  </c:pt>
                  <c:pt idx="18">
                    <c:v>2.8026006237125891</c:v>
                  </c:pt>
                  <c:pt idx="19">
                    <c:v>4.4353878108987246</c:v>
                  </c:pt>
                  <c:pt idx="20">
                    <c:v>4.1004449337868856</c:v>
                  </c:pt>
                  <c:pt idx="21">
                    <c:v>0</c:v>
                  </c:pt>
                  <c:pt idx="22">
                    <c:v>3.8531903941903698</c:v>
                  </c:pt>
                  <c:pt idx="23">
                    <c:v>5.1360629266028539</c:v>
                  </c:pt>
                  <c:pt idx="24">
                    <c:v>5.6447171195040253</c:v>
                  </c:pt>
                  <c:pt idx="25">
                    <c:v>4.7146860274752482</c:v>
                  </c:pt>
                  <c:pt idx="26">
                    <c:v>4.2870136435449426</c:v>
                  </c:pt>
                  <c:pt idx="27">
                    <c:v>5.3167344454398222</c:v>
                  </c:pt>
                  <c:pt idx="28">
                    <c:v>3.2865742644686953</c:v>
                  </c:pt>
                  <c:pt idx="29">
                    <c:v>4.5412178670624126</c:v>
                  </c:pt>
                  <c:pt idx="30">
                    <c:v>5.8119854524306351</c:v>
                  </c:pt>
                  <c:pt idx="31">
                    <c:v>4.2044294883717042</c:v>
                  </c:pt>
                  <c:pt idx="32">
                    <c:v>5.7352249427071555</c:v>
                  </c:pt>
                  <c:pt idx="33">
                    <c:v>9.5405155498821621</c:v>
                  </c:pt>
                  <c:pt idx="34">
                    <c:v>4.127277213794045</c:v>
                  </c:pt>
                  <c:pt idx="35">
                    <c:v>8.8330501928701128</c:v>
                  </c:pt>
                  <c:pt idx="36">
                    <c:v>3.7019690791285025</c:v>
                  </c:pt>
                  <c:pt idx="37">
                    <c:v>4.1581693452471571</c:v>
                  </c:pt>
                  <c:pt idx="38">
                    <c:v>4.3168309464027343</c:v>
                  </c:pt>
                  <c:pt idx="39">
                    <c:v>5.3594368016590215</c:v>
                  </c:pt>
                  <c:pt idx="40">
                    <c:v>4.9432730954532191</c:v>
                  </c:pt>
                  <c:pt idx="41">
                    <c:v>6.7391464183558156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SUMMARY!$A$1:$AO$1</c:f>
              <c:strCache>
                <c:ptCount val="41"/>
                <c:pt idx="0">
                  <c:v>AP1G1</c:v>
                </c:pt>
                <c:pt idx="1">
                  <c:v>AP3D1</c:v>
                </c:pt>
                <c:pt idx="2">
                  <c:v>AP4E1</c:v>
                </c:pt>
                <c:pt idx="3">
                  <c:v>ARF6</c:v>
                </c:pt>
                <c:pt idx="4">
                  <c:v>CDC42</c:v>
                </c:pt>
                <c:pt idx="5">
                  <c:v>CDH12</c:v>
                </c:pt>
                <c:pt idx="6">
                  <c:v>CDH2</c:v>
                </c:pt>
                <c:pt idx="7">
                  <c:v>DIAPH1</c:v>
                </c:pt>
                <c:pt idx="8">
                  <c:v>DIAPH2</c:v>
                </c:pt>
                <c:pt idx="9">
                  <c:v>EEA1</c:v>
                </c:pt>
                <c:pt idx="10">
                  <c:v>EPS15</c:v>
                </c:pt>
                <c:pt idx="11">
                  <c:v>EVL</c:v>
                </c:pt>
                <c:pt idx="12">
                  <c:v>FSCN1</c:v>
                </c:pt>
                <c:pt idx="13">
                  <c:v>FSCN2</c:v>
                </c:pt>
                <c:pt idx="14">
                  <c:v>FSCN3</c:v>
                </c:pt>
                <c:pt idx="15">
                  <c:v>KIF23</c:v>
                </c:pt>
                <c:pt idx="16">
                  <c:v>MYO5A</c:v>
                </c:pt>
                <c:pt idx="17">
                  <c:v>MYO5B</c:v>
                </c:pt>
                <c:pt idx="18">
                  <c:v>MYO5C</c:v>
                </c:pt>
                <c:pt idx="19">
                  <c:v>MYO6</c:v>
                </c:pt>
                <c:pt idx="20">
                  <c:v>MYO7A</c:v>
                </c:pt>
                <c:pt idx="21">
                  <c:v>MYO7B</c:v>
                </c:pt>
                <c:pt idx="22">
                  <c:v>MYO10</c:v>
                </c:pt>
                <c:pt idx="23">
                  <c:v>RAB4A</c:v>
                </c:pt>
                <c:pt idx="24">
                  <c:v>RAB5A</c:v>
                </c:pt>
                <c:pt idx="25">
                  <c:v>RAB7A</c:v>
                </c:pt>
                <c:pt idx="26">
                  <c:v>RAB8A</c:v>
                </c:pt>
                <c:pt idx="27">
                  <c:v>RAB9A</c:v>
                </c:pt>
                <c:pt idx="28">
                  <c:v>RAB11A</c:v>
                </c:pt>
                <c:pt idx="29">
                  <c:v>RAB11B</c:v>
                </c:pt>
                <c:pt idx="30">
                  <c:v>RAB22A</c:v>
                </c:pt>
                <c:pt idx="31">
                  <c:v>RAB35</c:v>
                </c:pt>
                <c:pt idx="32">
                  <c:v>RIF1</c:v>
                </c:pt>
                <c:pt idx="33">
                  <c:v>SNAP91</c:v>
                </c:pt>
                <c:pt idx="34">
                  <c:v>TSG101</c:v>
                </c:pt>
                <c:pt idx="35">
                  <c:v>VAMP4</c:v>
                </c:pt>
                <c:pt idx="36">
                  <c:v>VAMP7</c:v>
                </c:pt>
                <c:pt idx="37">
                  <c:v>VAMP8</c:v>
                </c:pt>
                <c:pt idx="38">
                  <c:v>XWNeg9-plate1</c:v>
                </c:pt>
                <c:pt idx="39">
                  <c:v>XWNeg9-plate2</c:v>
                </c:pt>
                <c:pt idx="40">
                  <c:v>XWNeg9-plate3</c:v>
                </c:pt>
              </c:strCache>
            </c:strRef>
          </c:cat>
          <c:val>
            <c:numRef>
              <c:f>SUMMARY!$A$2:$AO$2</c:f>
              <c:numCache>
                <c:formatCode>General</c:formatCode>
                <c:ptCount val="41"/>
                <c:pt idx="0">
                  <c:v>79.420164481998455</c:v>
                </c:pt>
                <c:pt idx="1">
                  <c:v>126.50829696532908</c:v>
                </c:pt>
                <c:pt idx="2">
                  <c:v>91.542141017796027</c:v>
                </c:pt>
                <c:pt idx="3">
                  <c:v>92.324126723635828</c:v>
                </c:pt>
                <c:pt idx="4">
                  <c:v>93.211404482225717</c:v>
                </c:pt>
                <c:pt idx="5">
                  <c:v>96.680587136350539</c:v>
                </c:pt>
                <c:pt idx="6">
                  <c:v>108.40589861078365</c:v>
                </c:pt>
                <c:pt idx="7">
                  <c:v>81.488697019320782</c:v>
                </c:pt>
                <c:pt idx="8">
                  <c:v>100.52422373646968</c:v>
                </c:pt>
                <c:pt idx="9">
                  <c:v>99.500125385374574</c:v>
                </c:pt>
                <c:pt idx="10">
                  <c:v>110.33805685250822</c:v>
                </c:pt>
                <c:pt idx="11">
                  <c:v>109.08747082928036</c:v>
                </c:pt>
                <c:pt idx="12">
                  <c:v>85.616485755551892</c:v>
                </c:pt>
                <c:pt idx="13">
                  <c:v>95.308805104777278</c:v>
                </c:pt>
                <c:pt idx="14">
                  <c:v>109.49001659255997</c:v>
                </c:pt>
                <c:pt idx="15">
                  <c:v>112.702019300987</c:v>
                </c:pt>
                <c:pt idx="16">
                  <c:v>75.469326683745692</c:v>
                </c:pt>
                <c:pt idx="17">
                  <c:v>80.574291852185254</c:v>
                </c:pt>
                <c:pt idx="18">
                  <c:v>107.8034705745452</c:v>
                </c:pt>
                <c:pt idx="19">
                  <c:v>100.1951763143537</c:v>
                </c:pt>
                <c:pt idx="20">
                  <c:v>99.324532487213361</c:v>
                </c:pt>
                <c:pt idx="21">
                  <c:v>97.845174193672307</c:v>
                </c:pt>
                <c:pt idx="22">
                  <c:v>102.44228851484706</c:v>
                </c:pt>
                <c:pt idx="23">
                  <c:v>78.190314364841001</c:v>
                </c:pt>
                <c:pt idx="24">
                  <c:v>89.18342159106713</c:v>
                </c:pt>
                <c:pt idx="25">
                  <c:v>102.44441919383063</c:v>
                </c:pt>
                <c:pt idx="26">
                  <c:v>95.249125153815228</c:v>
                </c:pt>
                <c:pt idx="27">
                  <c:v>106.95842704554809</c:v>
                </c:pt>
                <c:pt idx="28">
                  <c:v>99.282889452453034</c:v>
                </c:pt>
                <c:pt idx="29">
                  <c:v>89.959048102331565</c:v>
                </c:pt>
                <c:pt idx="30">
                  <c:v>96.629229059305558</c:v>
                </c:pt>
                <c:pt idx="31">
                  <c:v>88.532106605871547</c:v>
                </c:pt>
                <c:pt idx="32">
                  <c:v>100.5779547948994</c:v>
                </c:pt>
                <c:pt idx="33">
                  <c:v>112.56084961002273</c:v>
                </c:pt>
                <c:pt idx="34">
                  <c:v>94.280432209299377</c:v>
                </c:pt>
                <c:pt idx="35">
                  <c:v>100.10378665301805</c:v>
                </c:pt>
                <c:pt idx="36">
                  <c:v>109.2868321447571</c:v>
                </c:pt>
                <c:pt idx="37">
                  <c:v>100.44655396134623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</c:numCache>
            </c:numRef>
          </c:val>
        </c:ser>
        <c:ser>
          <c:idx val="1"/>
          <c:order val="1"/>
          <c:tx>
            <c:v>siRNA2</c:v>
          </c:tx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/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SUMMARY!$A$6:$AO$6</c:f>
                <c:numCache>
                  <c:formatCode>General</c:formatCode>
                  <c:ptCount val="41"/>
                  <c:pt idx="0">
                    <c:v>6.4285790354479344</c:v>
                  </c:pt>
                  <c:pt idx="1">
                    <c:v>5.1116886314631618</c:v>
                  </c:pt>
                  <c:pt idx="2">
                    <c:v>6.6520926669170741</c:v>
                  </c:pt>
                  <c:pt idx="3">
                    <c:v>4.9754529245399048</c:v>
                  </c:pt>
                  <c:pt idx="4">
                    <c:v>3.9498659241704273</c:v>
                  </c:pt>
                  <c:pt idx="5">
                    <c:v>7.4712227637497675</c:v>
                  </c:pt>
                  <c:pt idx="6">
                    <c:v>4.7905118489089782</c:v>
                  </c:pt>
                  <c:pt idx="7">
                    <c:v>5.7786263696166502</c:v>
                  </c:pt>
                  <c:pt idx="8">
                    <c:v>7.2166206438115745</c:v>
                  </c:pt>
                  <c:pt idx="9">
                    <c:v>4.9242155869513393</c:v>
                  </c:pt>
                  <c:pt idx="10">
                    <c:v>5.3436035185118147</c:v>
                  </c:pt>
                  <c:pt idx="11">
                    <c:v>4.4015739658316795</c:v>
                  </c:pt>
                  <c:pt idx="12">
                    <c:v>5.9879137541650742</c:v>
                  </c:pt>
                  <c:pt idx="13">
                    <c:v>5.1800121013104814</c:v>
                  </c:pt>
                  <c:pt idx="14">
                    <c:v>6.9722626195972985</c:v>
                  </c:pt>
                  <c:pt idx="15">
                    <c:v>17.636437705494103</c:v>
                  </c:pt>
                  <c:pt idx="16">
                    <c:v>4.9025461467298204</c:v>
                  </c:pt>
                  <c:pt idx="17">
                    <c:v>4.7920349064510068</c:v>
                  </c:pt>
                  <c:pt idx="18">
                    <c:v>4.3781055153153243</c:v>
                  </c:pt>
                  <c:pt idx="19">
                    <c:v>8.8206210505995557</c:v>
                  </c:pt>
                  <c:pt idx="20">
                    <c:v>7.6965289044395275</c:v>
                  </c:pt>
                  <c:pt idx="21">
                    <c:v>8.2769989986187475</c:v>
                  </c:pt>
                  <c:pt idx="22">
                    <c:v>3.8095929903457892</c:v>
                  </c:pt>
                  <c:pt idx="23">
                    <c:v>12.779594220267068</c:v>
                  </c:pt>
                  <c:pt idx="24">
                    <c:v>5.4520922288932248</c:v>
                  </c:pt>
                  <c:pt idx="25">
                    <c:v>5.1807129669330703</c:v>
                  </c:pt>
                  <c:pt idx="26">
                    <c:v>4.2702919214426043</c:v>
                  </c:pt>
                  <c:pt idx="27">
                    <c:v>8.485768967931568</c:v>
                  </c:pt>
                  <c:pt idx="28">
                    <c:v>6.809456247276489</c:v>
                  </c:pt>
                  <c:pt idx="29">
                    <c:v>4.2831930263202231</c:v>
                  </c:pt>
                  <c:pt idx="30">
                    <c:v>8.1314181212953436</c:v>
                  </c:pt>
                  <c:pt idx="31">
                    <c:v>5.9561484228524</c:v>
                  </c:pt>
                  <c:pt idx="32">
                    <c:v>6.2988105088817425</c:v>
                  </c:pt>
                  <c:pt idx="33">
                    <c:v>5.8185470636904935</c:v>
                  </c:pt>
                  <c:pt idx="34">
                    <c:v>9.4048469650776525</c:v>
                  </c:pt>
                  <c:pt idx="35">
                    <c:v>4.0595474070455282</c:v>
                  </c:pt>
                  <c:pt idx="36">
                    <c:v>6.5813154229507829</c:v>
                  </c:pt>
                  <c:pt idx="37">
                    <c:v>4.5454968722304185</c:v>
                  </c:pt>
                  <c:pt idx="38">
                    <c:v>3.8479070750232074</c:v>
                  </c:pt>
                  <c:pt idx="39">
                    <c:v>3.4461556534338937</c:v>
                  </c:pt>
                  <c:pt idx="40">
                    <c:v>0</c:v>
                  </c:pt>
                </c:numCache>
              </c:numRef>
            </c:plus>
            <c:minus>
              <c:numRef>
                <c:f>SUMMARY!$A$6:$AO$6</c:f>
                <c:numCache>
                  <c:formatCode>General</c:formatCode>
                  <c:ptCount val="41"/>
                  <c:pt idx="0">
                    <c:v>6.4285790354479344</c:v>
                  </c:pt>
                  <c:pt idx="1">
                    <c:v>5.1116886314631618</c:v>
                  </c:pt>
                  <c:pt idx="2">
                    <c:v>6.6520926669170741</c:v>
                  </c:pt>
                  <c:pt idx="3">
                    <c:v>4.9754529245399048</c:v>
                  </c:pt>
                  <c:pt idx="4">
                    <c:v>3.9498659241704273</c:v>
                  </c:pt>
                  <c:pt idx="5">
                    <c:v>7.4712227637497675</c:v>
                  </c:pt>
                  <c:pt idx="6">
                    <c:v>4.7905118489089782</c:v>
                  </c:pt>
                  <c:pt idx="7">
                    <c:v>5.7786263696166502</c:v>
                  </c:pt>
                  <c:pt idx="8">
                    <c:v>7.2166206438115745</c:v>
                  </c:pt>
                  <c:pt idx="9">
                    <c:v>4.9242155869513393</c:v>
                  </c:pt>
                  <c:pt idx="10">
                    <c:v>5.3436035185118147</c:v>
                  </c:pt>
                  <c:pt idx="11">
                    <c:v>4.4015739658316795</c:v>
                  </c:pt>
                  <c:pt idx="12">
                    <c:v>5.9879137541650742</c:v>
                  </c:pt>
                  <c:pt idx="13">
                    <c:v>5.1800121013104814</c:v>
                  </c:pt>
                  <c:pt idx="14">
                    <c:v>6.9722626195972985</c:v>
                  </c:pt>
                  <c:pt idx="15">
                    <c:v>17.636437705494103</c:v>
                  </c:pt>
                  <c:pt idx="16">
                    <c:v>4.9025461467298204</c:v>
                  </c:pt>
                  <c:pt idx="17">
                    <c:v>4.7920349064510068</c:v>
                  </c:pt>
                  <c:pt idx="18">
                    <c:v>4.3781055153153243</c:v>
                  </c:pt>
                  <c:pt idx="19">
                    <c:v>8.8206210505995557</c:v>
                  </c:pt>
                  <c:pt idx="20">
                    <c:v>7.6965289044395275</c:v>
                  </c:pt>
                  <c:pt idx="21">
                    <c:v>8.2769989986187475</c:v>
                  </c:pt>
                  <c:pt idx="22">
                    <c:v>3.8095929903457892</c:v>
                  </c:pt>
                  <c:pt idx="23">
                    <c:v>12.779594220267068</c:v>
                  </c:pt>
                  <c:pt idx="24">
                    <c:v>5.4520922288932248</c:v>
                  </c:pt>
                  <c:pt idx="25">
                    <c:v>5.1807129669330703</c:v>
                  </c:pt>
                  <c:pt idx="26">
                    <c:v>4.2702919214426043</c:v>
                  </c:pt>
                  <c:pt idx="27">
                    <c:v>8.485768967931568</c:v>
                  </c:pt>
                  <c:pt idx="28">
                    <c:v>6.809456247276489</c:v>
                  </c:pt>
                  <c:pt idx="29">
                    <c:v>4.2831930263202231</c:v>
                  </c:pt>
                  <c:pt idx="30">
                    <c:v>8.1314181212953436</c:v>
                  </c:pt>
                  <c:pt idx="31">
                    <c:v>5.9561484228524</c:v>
                  </c:pt>
                  <c:pt idx="32">
                    <c:v>6.2988105088817425</c:v>
                  </c:pt>
                  <c:pt idx="33">
                    <c:v>5.8185470636904935</c:v>
                  </c:pt>
                  <c:pt idx="34">
                    <c:v>9.4048469650776525</c:v>
                  </c:pt>
                  <c:pt idx="35">
                    <c:v>4.0595474070455282</c:v>
                  </c:pt>
                  <c:pt idx="36">
                    <c:v>6.5813154229507829</c:v>
                  </c:pt>
                  <c:pt idx="37">
                    <c:v>4.5454968722304185</c:v>
                  </c:pt>
                  <c:pt idx="38">
                    <c:v>3.8479070750232074</c:v>
                  </c:pt>
                  <c:pt idx="39">
                    <c:v>3.4461556534338937</c:v>
                  </c:pt>
                  <c:pt idx="40">
                    <c:v>0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SUMMARY!$A$1:$AO$1</c:f>
              <c:strCache>
                <c:ptCount val="41"/>
                <c:pt idx="0">
                  <c:v>AP1G1</c:v>
                </c:pt>
                <c:pt idx="1">
                  <c:v>AP3D1</c:v>
                </c:pt>
                <c:pt idx="2">
                  <c:v>AP4E1</c:v>
                </c:pt>
                <c:pt idx="3">
                  <c:v>ARF6</c:v>
                </c:pt>
                <c:pt idx="4">
                  <c:v>CDC42</c:v>
                </c:pt>
                <c:pt idx="5">
                  <c:v>CDH12</c:v>
                </c:pt>
                <c:pt idx="6">
                  <c:v>CDH2</c:v>
                </c:pt>
                <c:pt idx="7">
                  <c:v>DIAPH1</c:v>
                </c:pt>
                <c:pt idx="8">
                  <c:v>DIAPH2</c:v>
                </c:pt>
                <c:pt idx="9">
                  <c:v>EEA1</c:v>
                </c:pt>
                <c:pt idx="10">
                  <c:v>EPS15</c:v>
                </c:pt>
                <c:pt idx="11">
                  <c:v>EVL</c:v>
                </c:pt>
                <c:pt idx="12">
                  <c:v>FSCN1</c:v>
                </c:pt>
                <c:pt idx="13">
                  <c:v>FSCN2</c:v>
                </c:pt>
                <c:pt idx="14">
                  <c:v>FSCN3</c:v>
                </c:pt>
                <c:pt idx="15">
                  <c:v>KIF23</c:v>
                </c:pt>
                <c:pt idx="16">
                  <c:v>MYO5A</c:v>
                </c:pt>
                <c:pt idx="17">
                  <c:v>MYO5B</c:v>
                </c:pt>
                <c:pt idx="18">
                  <c:v>MYO5C</c:v>
                </c:pt>
                <c:pt idx="19">
                  <c:v>MYO6</c:v>
                </c:pt>
                <c:pt idx="20">
                  <c:v>MYO7A</c:v>
                </c:pt>
                <c:pt idx="21">
                  <c:v>MYO7B</c:v>
                </c:pt>
                <c:pt idx="22">
                  <c:v>MYO10</c:v>
                </c:pt>
                <c:pt idx="23">
                  <c:v>RAB4A</c:v>
                </c:pt>
                <c:pt idx="24">
                  <c:v>RAB5A</c:v>
                </c:pt>
                <c:pt idx="25">
                  <c:v>RAB7A</c:v>
                </c:pt>
                <c:pt idx="26">
                  <c:v>RAB8A</c:v>
                </c:pt>
                <c:pt idx="27">
                  <c:v>RAB9A</c:v>
                </c:pt>
                <c:pt idx="28">
                  <c:v>RAB11A</c:v>
                </c:pt>
                <c:pt idx="29">
                  <c:v>RAB11B</c:v>
                </c:pt>
                <c:pt idx="30">
                  <c:v>RAB22A</c:v>
                </c:pt>
                <c:pt idx="31">
                  <c:v>RAB35</c:v>
                </c:pt>
                <c:pt idx="32">
                  <c:v>RIF1</c:v>
                </c:pt>
                <c:pt idx="33">
                  <c:v>SNAP91</c:v>
                </c:pt>
                <c:pt idx="34">
                  <c:v>TSG101</c:v>
                </c:pt>
                <c:pt idx="35">
                  <c:v>VAMP4</c:v>
                </c:pt>
                <c:pt idx="36">
                  <c:v>VAMP7</c:v>
                </c:pt>
                <c:pt idx="37">
                  <c:v>VAMP8</c:v>
                </c:pt>
                <c:pt idx="38">
                  <c:v>XWNeg9-plate1</c:v>
                </c:pt>
                <c:pt idx="39">
                  <c:v>XWNeg9-plate2</c:v>
                </c:pt>
                <c:pt idx="40">
                  <c:v>XWNeg9-plate3</c:v>
                </c:pt>
              </c:strCache>
            </c:strRef>
          </c:cat>
          <c:val>
            <c:numRef>
              <c:f>SUMMARY!$A$5:$AO$5</c:f>
              <c:numCache>
                <c:formatCode>General</c:formatCode>
                <c:ptCount val="41"/>
                <c:pt idx="0">
                  <c:v>111.28539906229251</c:v>
                </c:pt>
                <c:pt idx="1">
                  <c:v>102.06313942026564</c:v>
                </c:pt>
                <c:pt idx="2">
                  <c:v>113.97041303034499</c:v>
                </c:pt>
                <c:pt idx="3">
                  <c:v>94.905295140589544</c:v>
                </c:pt>
                <c:pt idx="4">
                  <c:v>91.096001755499685</c:v>
                </c:pt>
                <c:pt idx="5">
                  <c:v>95.030451813011425</c:v>
                </c:pt>
                <c:pt idx="6">
                  <c:v>106.34803887928229</c:v>
                </c:pt>
                <c:pt idx="7">
                  <c:v>120.35509163694506</c:v>
                </c:pt>
                <c:pt idx="8">
                  <c:v>104.64704058550909</c:v>
                </c:pt>
                <c:pt idx="9">
                  <c:v>109.63274051086668</c:v>
                </c:pt>
                <c:pt idx="10">
                  <c:v>99.442312135957295</c:v>
                </c:pt>
                <c:pt idx="11">
                  <c:v>104.58517310675937</c:v>
                </c:pt>
                <c:pt idx="12">
                  <c:v>110.7322027302567</c:v>
                </c:pt>
                <c:pt idx="13">
                  <c:v>104.23530767089966</c:v>
                </c:pt>
                <c:pt idx="14">
                  <c:v>124.2287053880688</c:v>
                </c:pt>
                <c:pt idx="15">
                  <c:v>150.59122836666211</c:v>
                </c:pt>
                <c:pt idx="16">
                  <c:v>91.250396328586504</c:v>
                </c:pt>
                <c:pt idx="17">
                  <c:v>87.923059916363115</c:v>
                </c:pt>
                <c:pt idx="18">
                  <c:v>107.91392585777541</c:v>
                </c:pt>
                <c:pt idx="19">
                  <c:v>111.37830315271829</c:v>
                </c:pt>
                <c:pt idx="20">
                  <c:v>94.506126486781611</c:v>
                </c:pt>
                <c:pt idx="21">
                  <c:v>101.93232641211232</c:v>
                </c:pt>
                <c:pt idx="22">
                  <c:v>94.288760104587055</c:v>
                </c:pt>
                <c:pt idx="23">
                  <c:v>105.71082758181139</c:v>
                </c:pt>
                <c:pt idx="24">
                  <c:v>122.20253372666828</c:v>
                </c:pt>
                <c:pt idx="25">
                  <c:v>105.93153335011012</c:v>
                </c:pt>
                <c:pt idx="26">
                  <c:v>98.550013003309417</c:v>
                </c:pt>
                <c:pt idx="27">
                  <c:v>115.65235615837048</c:v>
                </c:pt>
                <c:pt idx="28">
                  <c:v>94.110640070720521</c:v>
                </c:pt>
                <c:pt idx="29">
                  <c:v>102.70086264729596</c:v>
                </c:pt>
                <c:pt idx="30">
                  <c:v>128.80782121914578</c:v>
                </c:pt>
                <c:pt idx="31">
                  <c:v>107.13254776298346</c:v>
                </c:pt>
                <c:pt idx="32">
                  <c:v>112.80789004370885</c:v>
                </c:pt>
                <c:pt idx="33">
                  <c:v>117.70031795229168</c:v>
                </c:pt>
                <c:pt idx="34">
                  <c:v>140.41055598136009</c:v>
                </c:pt>
                <c:pt idx="35">
                  <c:v>79.281777259042755</c:v>
                </c:pt>
                <c:pt idx="36">
                  <c:v>93.288255693184738</c:v>
                </c:pt>
                <c:pt idx="37">
                  <c:v>111.17190434987417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</c:numCache>
            </c:numRef>
          </c:val>
        </c:ser>
        <c:ser>
          <c:idx val="2"/>
          <c:order val="2"/>
          <c:tx>
            <c:v>siRNA3</c:v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SUMMARY!$A$3:$AO$3</c:f>
                <c:numCache>
                  <c:formatCode>General</c:formatCode>
                  <c:ptCount val="41"/>
                  <c:pt idx="0">
                    <c:v>4.4615001263278113</c:v>
                  </c:pt>
                  <c:pt idx="1">
                    <c:v>8.8330501928701128</c:v>
                  </c:pt>
                  <c:pt idx="2">
                    <c:v>3.8531903941903698</c:v>
                  </c:pt>
                  <c:pt idx="3">
                    <c:v>3.7550729242644674</c:v>
                  </c:pt>
                  <c:pt idx="4">
                    <c:v>5.0959898377697055</c:v>
                  </c:pt>
                  <c:pt idx="5">
                    <c:v>6.6166740841520442</c:v>
                  </c:pt>
                  <c:pt idx="6">
                    <c:v>5.3167344454398222</c:v>
                  </c:pt>
                  <c:pt idx="7">
                    <c:v>2.8725080130166747</c:v>
                  </c:pt>
                  <c:pt idx="8">
                    <c:v>5.7352249427071555</c:v>
                  </c:pt>
                  <c:pt idx="9">
                    <c:v>4.127277213794045</c:v>
                  </c:pt>
                  <c:pt idx="10">
                    <c:v>5.8119854524306351</c:v>
                  </c:pt>
                  <c:pt idx="11">
                    <c:v>5.6447171195040253</c:v>
                  </c:pt>
                  <c:pt idx="12">
                    <c:v>4.9055782754307424</c:v>
                  </c:pt>
                  <c:pt idx="13">
                    <c:v>4.8887877164935967</c:v>
                  </c:pt>
                  <c:pt idx="14">
                    <c:v>4.9432730954532191</c:v>
                  </c:pt>
                  <c:pt idx="15">
                    <c:v>6.7391464183558156</c:v>
                  </c:pt>
                  <c:pt idx="16">
                    <c:v>4.0549732401466807</c:v>
                  </c:pt>
                  <c:pt idx="17">
                    <c:v>4.0930145682933201</c:v>
                  </c:pt>
                  <c:pt idx="18">
                    <c:v>4.7146860274752482</c:v>
                  </c:pt>
                  <c:pt idx="19">
                    <c:v>4.6152882248450267</c:v>
                  </c:pt>
                  <c:pt idx="20">
                    <c:v>7.5832812804177525</c:v>
                  </c:pt>
                  <c:pt idx="21">
                    <c:v>3.394633804139314</c:v>
                  </c:pt>
                  <c:pt idx="22">
                    <c:v>6.5809951006183658</c:v>
                  </c:pt>
                  <c:pt idx="23">
                    <c:v>4.0822026796534594</c:v>
                  </c:pt>
                  <c:pt idx="24">
                    <c:v>3.2865742644686953</c:v>
                  </c:pt>
                  <c:pt idx="25">
                    <c:v>4.3168309464027343</c:v>
                  </c:pt>
                  <c:pt idx="26">
                    <c:v>5.1360629266028539</c:v>
                  </c:pt>
                  <c:pt idx="27">
                    <c:v>9.5405155498821621</c:v>
                  </c:pt>
                  <c:pt idx="28">
                    <c:v>6.0337196912245723</c:v>
                  </c:pt>
                  <c:pt idx="29">
                    <c:v>3.7765008218287801</c:v>
                  </c:pt>
                  <c:pt idx="30">
                    <c:v>3.7019690791285025</c:v>
                  </c:pt>
                  <c:pt idx="31">
                    <c:v>4.8640293331928239</c:v>
                  </c:pt>
                  <c:pt idx="32">
                    <c:v>4.2870136435449426</c:v>
                  </c:pt>
                  <c:pt idx="33">
                    <c:v>5.3594368016590215</c:v>
                  </c:pt>
                  <c:pt idx="34">
                    <c:v>4.1581693452471571</c:v>
                  </c:pt>
                  <c:pt idx="35">
                    <c:v>6.5247578776195594</c:v>
                  </c:pt>
                  <c:pt idx="36">
                    <c:v>4.5412178670624126</c:v>
                  </c:pt>
                  <c:pt idx="37">
                    <c:v>4.2044294883717042</c:v>
                  </c:pt>
                  <c:pt idx="38">
                    <c:v>2.8026006237125891</c:v>
                  </c:pt>
                  <c:pt idx="39">
                    <c:v>4.4353878108987246</c:v>
                  </c:pt>
                  <c:pt idx="40">
                    <c:v>4.1004449337868856</c:v>
                  </c:pt>
                </c:numCache>
              </c:numRef>
            </c:plus>
            <c:minus>
              <c:numRef>
                <c:f>SUMMARY!$A$3:$AO$3</c:f>
                <c:numCache>
                  <c:formatCode>General</c:formatCode>
                  <c:ptCount val="41"/>
                  <c:pt idx="0">
                    <c:v>4.4615001263278113</c:v>
                  </c:pt>
                  <c:pt idx="1">
                    <c:v>8.8330501928701128</c:v>
                  </c:pt>
                  <c:pt idx="2">
                    <c:v>3.8531903941903698</c:v>
                  </c:pt>
                  <c:pt idx="3">
                    <c:v>3.7550729242644674</c:v>
                  </c:pt>
                  <c:pt idx="4">
                    <c:v>5.0959898377697055</c:v>
                  </c:pt>
                  <c:pt idx="5">
                    <c:v>6.6166740841520442</c:v>
                  </c:pt>
                  <c:pt idx="6">
                    <c:v>5.3167344454398222</c:v>
                  </c:pt>
                  <c:pt idx="7">
                    <c:v>2.8725080130166747</c:v>
                  </c:pt>
                  <c:pt idx="8">
                    <c:v>5.7352249427071555</c:v>
                  </c:pt>
                  <c:pt idx="9">
                    <c:v>4.127277213794045</c:v>
                  </c:pt>
                  <c:pt idx="10">
                    <c:v>5.8119854524306351</c:v>
                  </c:pt>
                  <c:pt idx="11">
                    <c:v>5.6447171195040253</c:v>
                  </c:pt>
                  <c:pt idx="12">
                    <c:v>4.9055782754307424</c:v>
                  </c:pt>
                  <c:pt idx="13">
                    <c:v>4.8887877164935967</c:v>
                  </c:pt>
                  <c:pt idx="14">
                    <c:v>4.9432730954532191</c:v>
                  </c:pt>
                  <c:pt idx="15">
                    <c:v>6.7391464183558156</c:v>
                  </c:pt>
                  <c:pt idx="16">
                    <c:v>4.0549732401466807</c:v>
                  </c:pt>
                  <c:pt idx="17">
                    <c:v>4.0930145682933201</c:v>
                  </c:pt>
                  <c:pt idx="18">
                    <c:v>4.7146860274752482</c:v>
                  </c:pt>
                  <c:pt idx="19">
                    <c:v>4.6152882248450267</c:v>
                  </c:pt>
                  <c:pt idx="20">
                    <c:v>7.5832812804177525</c:v>
                  </c:pt>
                  <c:pt idx="21">
                    <c:v>3.394633804139314</c:v>
                  </c:pt>
                  <c:pt idx="22">
                    <c:v>6.5809951006183658</c:v>
                  </c:pt>
                  <c:pt idx="23">
                    <c:v>4.0822026796534594</c:v>
                  </c:pt>
                  <c:pt idx="24">
                    <c:v>3.2865742644686953</c:v>
                  </c:pt>
                  <c:pt idx="25">
                    <c:v>4.3168309464027343</c:v>
                  </c:pt>
                  <c:pt idx="26">
                    <c:v>5.1360629266028539</c:v>
                  </c:pt>
                  <c:pt idx="27">
                    <c:v>9.5405155498821621</c:v>
                  </c:pt>
                  <c:pt idx="28">
                    <c:v>6.0337196912245723</c:v>
                  </c:pt>
                  <c:pt idx="29">
                    <c:v>3.7765008218287801</c:v>
                  </c:pt>
                  <c:pt idx="30">
                    <c:v>3.7019690791285025</c:v>
                  </c:pt>
                  <c:pt idx="31">
                    <c:v>4.8640293331928239</c:v>
                  </c:pt>
                  <c:pt idx="32">
                    <c:v>4.2870136435449426</c:v>
                  </c:pt>
                  <c:pt idx="33">
                    <c:v>5.3594368016590215</c:v>
                  </c:pt>
                  <c:pt idx="34">
                    <c:v>4.1581693452471571</c:v>
                  </c:pt>
                  <c:pt idx="35">
                    <c:v>6.5247578776195594</c:v>
                  </c:pt>
                  <c:pt idx="36">
                    <c:v>4.5412178670624126</c:v>
                  </c:pt>
                  <c:pt idx="37">
                    <c:v>4.2044294883717042</c:v>
                  </c:pt>
                  <c:pt idx="38">
                    <c:v>2.8026006237125891</c:v>
                  </c:pt>
                  <c:pt idx="39">
                    <c:v>4.4353878108987246</c:v>
                  </c:pt>
                  <c:pt idx="40">
                    <c:v>4.1004449337868856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SUMMARY!$A$1:$AO$1</c:f>
              <c:strCache>
                <c:ptCount val="41"/>
                <c:pt idx="0">
                  <c:v>AP1G1</c:v>
                </c:pt>
                <c:pt idx="1">
                  <c:v>AP3D1</c:v>
                </c:pt>
                <c:pt idx="2">
                  <c:v>AP4E1</c:v>
                </c:pt>
                <c:pt idx="3">
                  <c:v>ARF6</c:v>
                </c:pt>
                <c:pt idx="4">
                  <c:v>CDC42</c:v>
                </c:pt>
                <c:pt idx="5">
                  <c:v>CDH12</c:v>
                </c:pt>
                <c:pt idx="6">
                  <c:v>CDH2</c:v>
                </c:pt>
                <c:pt idx="7">
                  <c:v>DIAPH1</c:v>
                </c:pt>
                <c:pt idx="8">
                  <c:v>DIAPH2</c:v>
                </c:pt>
                <c:pt idx="9">
                  <c:v>EEA1</c:v>
                </c:pt>
                <c:pt idx="10">
                  <c:v>EPS15</c:v>
                </c:pt>
                <c:pt idx="11">
                  <c:v>EVL</c:v>
                </c:pt>
                <c:pt idx="12">
                  <c:v>FSCN1</c:v>
                </c:pt>
                <c:pt idx="13">
                  <c:v>FSCN2</c:v>
                </c:pt>
                <c:pt idx="14">
                  <c:v>FSCN3</c:v>
                </c:pt>
                <c:pt idx="15">
                  <c:v>KIF23</c:v>
                </c:pt>
                <c:pt idx="16">
                  <c:v>MYO5A</c:v>
                </c:pt>
                <c:pt idx="17">
                  <c:v>MYO5B</c:v>
                </c:pt>
                <c:pt idx="18">
                  <c:v>MYO5C</c:v>
                </c:pt>
                <c:pt idx="19">
                  <c:v>MYO6</c:v>
                </c:pt>
                <c:pt idx="20">
                  <c:v>MYO7A</c:v>
                </c:pt>
                <c:pt idx="21">
                  <c:v>MYO7B</c:v>
                </c:pt>
                <c:pt idx="22">
                  <c:v>MYO10</c:v>
                </c:pt>
                <c:pt idx="23">
                  <c:v>RAB4A</c:v>
                </c:pt>
                <c:pt idx="24">
                  <c:v>RAB5A</c:v>
                </c:pt>
                <c:pt idx="25">
                  <c:v>RAB7A</c:v>
                </c:pt>
                <c:pt idx="26">
                  <c:v>RAB8A</c:v>
                </c:pt>
                <c:pt idx="27">
                  <c:v>RAB9A</c:v>
                </c:pt>
                <c:pt idx="28">
                  <c:v>RAB11A</c:v>
                </c:pt>
                <c:pt idx="29">
                  <c:v>RAB11B</c:v>
                </c:pt>
                <c:pt idx="30">
                  <c:v>RAB22A</c:v>
                </c:pt>
                <c:pt idx="31">
                  <c:v>RAB35</c:v>
                </c:pt>
                <c:pt idx="32">
                  <c:v>RIF1</c:v>
                </c:pt>
                <c:pt idx="33">
                  <c:v>SNAP91</c:v>
                </c:pt>
                <c:pt idx="34">
                  <c:v>TSG101</c:v>
                </c:pt>
                <c:pt idx="35">
                  <c:v>VAMP4</c:v>
                </c:pt>
                <c:pt idx="36">
                  <c:v>VAMP7</c:v>
                </c:pt>
                <c:pt idx="37">
                  <c:v>VAMP8</c:v>
                </c:pt>
                <c:pt idx="38">
                  <c:v>XWNeg9-plate1</c:v>
                </c:pt>
                <c:pt idx="39">
                  <c:v>XWNeg9-plate2</c:v>
                </c:pt>
                <c:pt idx="40">
                  <c:v>XWNeg9-plate3</c:v>
                </c:pt>
              </c:strCache>
            </c:strRef>
          </c:cat>
          <c:val>
            <c:numRef>
              <c:f>SUMMARY!$A$8:$AO$8</c:f>
              <c:numCache>
                <c:formatCode>General</c:formatCode>
                <c:ptCount val="41"/>
                <c:pt idx="0">
                  <c:v>84.157279767832634</c:v>
                </c:pt>
                <c:pt idx="1">
                  <c:v>96.364527055532349</c:v>
                </c:pt>
                <c:pt idx="2">
                  <c:v>94.673661846137108</c:v>
                </c:pt>
                <c:pt idx="3">
                  <c:v>99.847930031440711</c:v>
                </c:pt>
                <c:pt idx="4">
                  <c:v>104.40301432788679</c:v>
                </c:pt>
                <c:pt idx="5">
                  <c:v>99.190653666919758</c:v>
                </c:pt>
                <c:pt idx="6">
                  <c:v>96.679679099271141</c:v>
                </c:pt>
                <c:pt idx="7">
                  <c:v>90.8069763091341</c:v>
                </c:pt>
                <c:pt idx="8">
                  <c:v>111.7434042909901</c:v>
                </c:pt>
                <c:pt idx="9">
                  <c:v>113.09926031450263</c:v>
                </c:pt>
                <c:pt idx="10">
                  <c:v>103.62916000397975</c:v>
                </c:pt>
                <c:pt idx="11">
                  <c:v>91.731419712722783</c:v>
                </c:pt>
                <c:pt idx="12">
                  <c:v>98.019505594139076</c:v>
                </c:pt>
                <c:pt idx="13">
                  <c:v>92.313527007499644</c:v>
                </c:pt>
                <c:pt idx="14">
                  <c:v>112.67167158687738</c:v>
                </c:pt>
                <c:pt idx="15">
                  <c:v>112.82195839121472</c:v>
                </c:pt>
                <c:pt idx="16">
                  <c:v>85.584970997685502</c:v>
                </c:pt>
                <c:pt idx="17">
                  <c:v>87.675737324389502</c:v>
                </c:pt>
                <c:pt idx="18">
                  <c:v>91.213709182095343</c:v>
                </c:pt>
                <c:pt idx="19">
                  <c:v>82.657886327477399</c:v>
                </c:pt>
                <c:pt idx="20">
                  <c:v>88.31846853452646</c:v>
                </c:pt>
                <c:pt idx="21">
                  <c:v>88.138324355772539</c:v>
                </c:pt>
                <c:pt idx="22">
                  <c:v>98.793711855149638</c:v>
                </c:pt>
                <c:pt idx="23">
                  <c:v>104.4688075055434</c:v>
                </c:pt>
                <c:pt idx="24">
                  <c:v>100.4473192354223</c:v>
                </c:pt>
                <c:pt idx="25">
                  <c:v>133.36466089469735</c:v>
                </c:pt>
                <c:pt idx="26">
                  <c:v>107.89437124497334</c:v>
                </c:pt>
                <c:pt idx="27">
                  <c:v>96.939898880972407</c:v>
                </c:pt>
                <c:pt idx="28">
                  <c:v>76.639766592245735</c:v>
                </c:pt>
                <c:pt idx="29">
                  <c:v>105.049230372849</c:v>
                </c:pt>
                <c:pt idx="30">
                  <c:v>109.03945704028972</c:v>
                </c:pt>
                <c:pt idx="31">
                  <c:v>82.582658579755503</c:v>
                </c:pt>
                <c:pt idx="32">
                  <c:v>96.903239830916476</c:v>
                </c:pt>
                <c:pt idx="33">
                  <c:v>114.05562040163404</c:v>
                </c:pt>
                <c:pt idx="34">
                  <c:v>100.06195871783076</c:v>
                </c:pt>
                <c:pt idx="35">
                  <c:v>92.623853016919469</c:v>
                </c:pt>
                <c:pt idx="36">
                  <c:v>109.68143823977567</c:v>
                </c:pt>
                <c:pt idx="37">
                  <c:v>102.07635376097221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overlap val="100"/>
        <c:axId val="117656960"/>
        <c:axId val="122054144"/>
      </c:barChart>
      <c:catAx>
        <c:axId val="11765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054144"/>
        <c:crosses val="autoZero"/>
        <c:auto val="1"/>
        <c:lblAlgn val="ctr"/>
        <c:lblOffset val="100"/>
        <c:noMultiLvlLbl val="0"/>
      </c:catAx>
      <c:valAx>
        <c:axId val="122054144"/>
        <c:scaling>
          <c:orientation val="minMax"/>
          <c:max val="6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656960"/>
        <c:crosses val="autoZero"/>
        <c:crossBetween val="between"/>
        <c:majorUnit val="10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mean/10-12+</a:t>
            </a:r>
          </a:p>
        </c:rich>
      </c:tx>
      <c:layout/>
      <c:overlay val="1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siRNA1</c:v>
          </c:tx>
          <c:spPr>
            <a:solidFill>
              <a:schemeClr val="bg1">
                <a:lumMod val="6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SUMMARY!$A$16:$AP$16</c:f>
                <c:numCache>
                  <c:formatCode>General</c:formatCode>
                  <c:ptCount val="42"/>
                  <c:pt idx="0">
                    <c:v>4.0549732401466807</c:v>
                  </c:pt>
                  <c:pt idx="1">
                    <c:v>4.0930145682933201</c:v>
                  </c:pt>
                  <c:pt idx="2">
                    <c:v>6.0337196912245723</c:v>
                  </c:pt>
                  <c:pt idx="3">
                    <c:v>6.5247578776195594</c:v>
                  </c:pt>
                  <c:pt idx="4">
                    <c:v>4.4615001263278113</c:v>
                  </c:pt>
                  <c:pt idx="5">
                    <c:v>4.8640293331928239</c:v>
                  </c:pt>
                  <c:pt idx="6">
                    <c:v>7.5832812804177525</c:v>
                  </c:pt>
                  <c:pt idx="7">
                    <c:v>3.7550729242644674</c:v>
                  </c:pt>
                  <c:pt idx="8">
                    <c:v>3.394633804139314</c:v>
                  </c:pt>
                  <c:pt idx="9">
                    <c:v>4.0822026796534594</c:v>
                  </c:pt>
                  <c:pt idx="10">
                    <c:v>5.0959898377697055</c:v>
                  </c:pt>
                  <c:pt idx="11">
                    <c:v>6.6166740841520442</c:v>
                  </c:pt>
                  <c:pt idx="12">
                    <c:v>4.8887877164935967</c:v>
                  </c:pt>
                  <c:pt idx="13">
                    <c:v>2.8725080130166747</c:v>
                  </c:pt>
                  <c:pt idx="14">
                    <c:v>4.6152882248450267</c:v>
                  </c:pt>
                  <c:pt idx="15">
                    <c:v>4.9055782754307424</c:v>
                  </c:pt>
                  <c:pt idx="16">
                    <c:v>6.5809951006183658</c:v>
                  </c:pt>
                  <c:pt idx="17">
                    <c:v>3.7765008218287801</c:v>
                  </c:pt>
                  <c:pt idx="18">
                    <c:v>2.8026006237125891</c:v>
                  </c:pt>
                  <c:pt idx="19">
                    <c:v>4.4353878108987246</c:v>
                  </c:pt>
                  <c:pt idx="20">
                    <c:v>4.1004449337868856</c:v>
                  </c:pt>
                  <c:pt idx="21">
                    <c:v>0</c:v>
                  </c:pt>
                  <c:pt idx="22">
                    <c:v>3.8531903941903698</c:v>
                  </c:pt>
                  <c:pt idx="23">
                    <c:v>5.1360629266028539</c:v>
                  </c:pt>
                  <c:pt idx="24">
                    <c:v>5.6447171195040253</c:v>
                  </c:pt>
                  <c:pt idx="25">
                    <c:v>4.7146860274752482</c:v>
                  </c:pt>
                  <c:pt idx="26">
                    <c:v>4.2870136435449426</c:v>
                  </c:pt>
                  <c:pt idx="27">
                    <c:v>5.3167344454398222</c:v>
                  </c:pt>
                  <c:pt idx="28">
                    <c:v>3.2865742644686953</c:v>
                  </c:pt>
                  <c:pt idx="29">
                    <c:v>4.5412178670624126</c:v>
                  </c:pt>
                  <c:pt idx="30">
                    <c:v>5.8119854524306351</c:v>
                  </c:pt>
                  <c:pt idx="31">
                    <c:v>4.2044294883717042</c:v>
                  </c:pt>
                  <c:pt idx="32">
                    <c:v>5.7352249427071555</c:v>
                  </c:pt>
                  <c:pt idx="33">
                    <c:v>9.5405155498821621</c:v>
                  </c:pt>
                  <c:pt idx="34">
                    <c:v>4.127277213794045</c:v>
                  </c:pt>
                  <c:pt idx="35">
                    <c:v>8.8330501928701128</c:v>
                  </c:pt>
                  <c:pt idx="36">
                    <c:v>3.7019690791285025</c:v>
                  </c:pt>
                  <c:pt idx="37">
                    <c:v>4.1581693452471571</c:v>
                  </c:pt>
                  <c:pt idx="38">
                    <c:v>4.3168309464027343</c:v>
                  </c:pt>
                  <c:pt idx="39">
                    <c:v>5.3594368016590215</c:v>
                  </c:pt>
                  <c:pt idx="40">
                    <c:v>4.9432730954532191</c:v>
                  </c:pt>
                  <c:pt idx="41">
                    <c:v>6.7391464183558156</c:v>
                  </c:pt>
                </c:numCache>
              </c:numRef>
            </c:plus>
            <c:minus>
              <c:numRef>
                <c:f>SUMMARY!$A$16:$AP$16</c:f>
                <c:numCache>
                  <c:formatCode>General</c:formatCode>
                  <c:ptCount val="42"/>
                  <c:pt idx="0">
                    <c:v>4.0549732401466807</c:v>
                  </c:pt>
                  <c:pt idx="1">
                    <c:v>4.0930145682933201</c:v>
                  </c:pt>
                  <c:pt idx="2">
                    <c:v>6.0337196912245723</c:v>
                  </c:pt>
                  <c:pt idx="3">
                    <c:v>6.5247578776195594</c:v>
                  </c:pt>
                  <c:pt idx="4">
                    <c:v>4.4615001263278113</c:v>
                  </c:pt>
                  <c:pt idx="5">
                    <c:v>4.8640293331928239</c:v>
                  </c:pt>
                  <c:pt idx="6">
                    <c:v>7.5832812804177525</c:v>
                  </c:pt>
                  <c:pt idx="7">
                    <c:v>3.7550729242644674</c:v>
                  </c:pt>
                  <c:pt idx="8">
                    <c:v>3.394633804139314</c:v>
                  </c:pt>
                  <c:pt idx="9">
                    <c:v>4.0822026796534594</c:v>
                  </c:pt>
                  <c:pt idx="10">
                    <c:v>5.0959898377697055</c:v>
                  </c:pt>
                  <c:pt idx="11">
                    <c:v>6.6166740841520442</c:v>
                  </c:pt>
                  <c:pt idx="12">
                    <c:v>4.8887877164935967</c:v>
                  </c:pt>
                  <c:pt idx="13">
                    <c:v>2.8725080130166747</c:v>
                  </c:pt>
                  <c:pt idx="14">
                    <c:v>4.6152882248450267</c:v>
                  </c:pt>
                  <c:pt idx="15">
                    <c:v>4.9055782754307424</c:v>
                  </c:pt>
                  <c:pt idx="16">
                    <c:v>6.5809951006183658</c:v>
                  </c:pt>
                  <c:pt idx="17">
                    <c:v>3.7765008218287801</c:v>
                  </c:pt>
                  <c:pt idx="18">
                    <c:v>2.8026006237125891</c:v>
                  </c:pt>
                  <c:pt idx="19">
                    <c:v>4.4353878108987246</c:v>
                  </c:pt>
                  <c:pt idx="20">
                    <c:v>4.1004449337868856</c:v>
                  </c:pt>
                  <c:pt idx="21">
                    <c:v>0</c:v>
                  </c:pt>
                  <c:pt idx="22">
                    <c:v>3.8531903941903698</c:v>
                  </c:pt>
                  <c:pt idx="23">
                    <c:v>5.1360629266028539</c:v>
                  </c:pt>
                  <c:pt idx="24">
                    <c:v>5.6447171195040253</c:v>
                  </c:pt>
                  <c:pt idx="25">
                    <c:v>4.7146860274752482</c:v>
                  </c:pt>
                  <c:pt idx="26">
                    <c:v>4.2870136435449426</c:v>
                  </c:pt>
                  <c:pt idx="27">
                    <c:v>5.3167344454398222</c:v>
                  </c:pt>
                  <c:pt idx="28">
                    <c:v>3.2865742644686953</c:v>
                  </c:pt>
                  <c:pt idx="29">
                    <c:v>4.5412178670624126</c:v>
                  </c:pt>
                  <c:pt idx="30">
                    <c:v>5.8119854524306351</c:v>
                  </c:pt>
                  <c:pt idx="31">
                    <c:v>4.2044294883717042</c:v>
                  </c:pt>
                  <c:pt idx="32">
                    <c:v>5.7352249427071555</c:v>
                  </c:pt>
                  <c:pt idx="33">
                    <c:v>9.5405155498821621</c:v>
                  </c:pt>
                  <c:pt idx="34">
                    <c:v>4.127277213794045</c:v>
                  </c:pt>
                  <c:pt idx="35">
                    <c:v>8.8330501928701128</c:v>
                  </c:pt>
                  <c:pt idx="36">
                    <c:v>3.7019690791285025</c:v>
                  </c:pt>
                  <c:pt idx="37">
                    <c:v>4.1581693452471571</c:v>
                  </c:pt>
                  <c:pt idx="38">
                    <c:v>4.3168309464027343</c:v>
                  </c:pt>
                  <c:pt idx="39">
                    <c:v>5.3594368016590215</c:v>
                  </c:pt>
                  <c:pt idx="40">
                    <c:v>4.9432730954532191</c:v>
                  </c:pt>
                  <c:pt idx="41">
                    <c:v>6.7391464183558156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SUMMARY!$A$1:$AO$1</c:f>
              <c:strCache>
                <c:ptCount val="41"/>
                <c:pt idx="0">
                  <c:v>AP1G1</c:v>
                </c:pt>
                <c:pt idx="1">
                  <c:v>AP3D1</c:v>
                </c:pt>
                <c:pt idx="2">
                  <c:v>AP4E1</c:v>
                </c:pt>
                <c:pt idx="3">
                  <c:v>ARF6</c:v>
                </c:pt>
                <c:pt idx="4">
                  <c:v>CDC42</c:v>
                </c:pt>
                <c:pt idx="5">
                  <c:v>CDH12</c:v>
                </c:pt>
                <c:pt idx="6">
                  <c:v>CDH2</c:v>
                </c:pt>
                <c:pt idx="7">
                  <c:v>DIAPH1</c:v>
                </c:pt>
                <c:pt idx="8">
                  <c:v>DIAPH2</c:v>
                </c:pt>
                <c:pt idx="9">
                  <c:v>EEA1</c:v>
                </c:pt>
                <c:pt idx="10">
                  <c:v>EPS15</c:v>
                </c:pt>
                <c:pt idx="11">
                  <c:v>EVL</c:v>
                </c:pt>
                <c:pt idx="12">
                  <c:v>FSCN1</c:v>
                </c:pt>
                <c:pt idx="13">
                  <c:v>FSCN2</c:v>
                </c:pt>
                <c:pt idx="14">
                  <c:v>FSCN3</c:v>
                </c:pt>
                <c:pt idx="15">
                  <c:v>KIF23</c:v>
                </c:pt>
                <c:pt idx="16">
                  <c:v>MYO5A</c:v>
                </c:pt>
                <c:pt idx="17">
                  <c:v>MYO5B</c:v>
                </c:pt>
                <c:pt idx="18">
                  <c:v>MYO5C</c:v>
                </c:pt>
                <c:pt idx="19">
                  <c:v>MYO6</c:v>
                </c:pt>
                <c:pt idx="20">
                  <c:v>MYO7A</c:v>
                </c:pt>
                <c:pt idx="21">
                  <c:v>MYO7B</c:v>
                </c:pt>
                <c:pt idx="22">
                  <c:v>MYO10</c:v>
                </c:pt>
                <c:pt idx="23">
                  <c:v>RAB4A</c:v>
                </c:pt>
                <c:pt idx="24">
                  <c:v>RAB5A</c:v>
                </c:pt>
                <c:pt idx="25">
                  <c:v>RAB7A</c:v>
                </c:pt>
                <c:pt idx="26">
                  <c:v>RAB8A</c:v>
                </c:pt>
                <c:pt idx="27">
                  <c:v>RAB9A</c:v>
                </c:pt>
                <c:pt idx="28">
                  <c:v>RAB11A</c:v>
                </c:pt>
                <c:pt idx="29">
                  <c:v>RAB11B</c:v>
                </c:pt>
                <c:pt idx="30">
                  <c:v>RAB22A</c:v>
                </c:pt>
                <c:pt idx="31">
                  <c:v>RAB35</c:v>
                </c:pt>
                <c:pt idx="32">
                  <c:v>RIF1</c:v>
                </c:pt>
                <c:pt idx="33">
                  <c:v>SNAP91</c:v>
                </c:pt>
                <c:pt idx="34">
                  <c:v>TSG101</c:v>
                </c:pt>
                <c:pt idx="35">
                  <c:v>VAMP4</c:v>
                </c:pt>
                <c:pt idx="36">
                  <c:v>VAMP7</c:v>
                </c:pt>
                <c:pt idx="37">
                  <c:v>VAMP8</c:v>
                </c:pt>
                <c:pt idx="38">
                  <c:v>XWNeg9-plate1</c:v>
                </c:pt>
                <c:pt idx="39">
                  <c:v>XWNeg9-plate2</c:v>
                </c:pt>
                <c:pt idx="40">
                  <c:v>XWNeg9-plate3</c:v>
                </c:pt>
              </c:strCache>
            </c:strRef>
          </c:cat>
          <c:val>
            <c:numRef>
              <c:f>SUMMARY!$A$2:$AO$2</c:f>
              <c:numCache>
                <c:formatCode>General</c:formatCode>
                <c:ptCount val="41"/>
                <c:pt idx="0">
                  <c:v>79.420164481998455</c:v>
                </c:pt>
                <c:pt idx="1">
                  <c:v>126.50829696532908</c:v>
                </c:pt>
                <c:pt idx="2">
                  <c:v>91.542141017796027</c:v>
                </c:pt>
                <c:pt idx="3">
                  <c:v>92.324126723635828</c:v>
                </c:pt>
                <c:pt idx="4">
                  <c:v>93.211404482225717</c:v>
                </c:pt>
                <c:pt idx="5">
                  <c:v>96.680587136350539</c:v>
                </c:pt>
                <c:pt idx="6">
                  <c:v>108.40589861078365</c:v>
                </c:pt>
                <c:pt idx="7">
                  <c:v>81.488697019320782</c:v>
                </c:pt>
                <c:pt idx="8">
                  <c:v>100.52422373646968</c:v>
                </c:pt>
                <c:pt idx="9">
                  <c:v>99.500125385374574</c:v>
                </c:pt>
                <c:pt idx="10">
                  <c:v>110.33805685250822</c:v>
                </c:pt>
                <c:pt idx="11">
                  <c:v>109.08747082928036</c:v>
                </c:pt>
                <c:pt idx="12">
                  <c:v>85.616485755551892</c:v>
                </c:pt>
                <c:pt idx="13">
                  <c:v>95.308805104777278</c:v>
                </c:pt>
                <c:pt idx="14">
                  <c:v>109.49001659255997</c:v>
                </c:pt>
                <c:pt idx="15">
                  <c:v>112.702019300987</c:v>
                </c:pt>
                <c:pt idx="16">
                  <c:v>75.469326683745692</c:v>
                </c:pt>
                <c:pt idx="17">
                  <c:v>80.574291852185254</c:v>
                </c:pt>
                <c:pt idx="18">
                  <c:v>107.8034705745452</c:v>
                </c:pt>
                <c:pt idx="19">
                  <c:v>100.1951763143537</c:v>
                </c:pt>
                <c:pt idx="20">
                  <c:v>99.324532487213361</c:v>
                </c:pt>
                <c:pt idx="21">
                  <c:v>97.845174193672307</c:v>
                </c:pt>
                <c:pt idx="22">
                  <c:v>102.44228851484706</c:v>
                </c:pt>
                <c:pt idx="23">
                  <c:v>78.190314364841001</c:v>
                </c:pt>
                <c:pt idx="24">
                  <c:v>89.18342159106713</c:v>
                </c:pt>
                <c:pt idx="25">
                  <c:v>102.44441919383063</c:v>
                </c:pt>
                <c:pt idx="26">
                  <c:v>95.249125153815228</c:v>
                </c:pt>
                <c:pt idx="27">
                  <c:v>106.95842704554809</c:v>
                </c:pt>
                <c:pt idx="28">
                  <c:v>99.282889452453034</c:v>
                </c:pt>
                <c:pt idx="29">
                  <c:v>89.959048102331565</c:v>
                </c:pt>
                <c:pt idx="30">
                  <c:v>96.629229059305558</c:v>
                </c:pt>
                <c:pt idx="31">
                  <c:v>88.532106605871547</c:v>
                </c:pt>
                <c:pt idx="32">
                  <c:v>100.5779547948994</c:v>
                </c:pt>
                <c:pt idx="33">
                  <c:v>112.56084961002273</c:v>
                </c:pt>
                <c:pt idx="34">
                  <c:v>94.280432209299377</c:v>
                </c:pt>
                <c:pt idx="35">
                  <c:v>100.10378665301805</c:v>
                </c:pt>
                <c:pt idx="36">
                  <c:v>109.2868321447571</c:v>
                </c:pt>
                <c:pt idx="37">
                  <c:v>100.44655396134623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</c:numCache>
            </c:numRef>
          </c:val>
        </c:ser>
        <c:ser>
          <c:idx val="1"/>
          <c:order val="1"/>
          <c:tx>
            <c:v>siRNA2</c:v>
          </c:tx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/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SUMMARY!$A$6:$AO$6</c:f>
                <c:numCache>
                  <c:formatCode>General</c:formatCode>
                  <c:ptCount val="41"/>
                  <c:pt idx="0">
                    <c:v>6.4285790354479344</c:v>
                  </c:pt>
                  <c:pt idx="1">
                    <c:v>5.1116886314631618</c:v>
                  </c:pt>
                  <c:pt idx="2">
                    <c:v>6.6520926669170741</c:v>
                  </c:pt>
                  <c:pt idx="3">
                    <c:v>4.9754529245399048</c:v>
                  </c:pt>
                  <c:pt idx="4">
                    <c:v>3.9498659241704273</c:v>
                  </c:pt>
                  <c:pt idx="5">
                    <c:v>7.4712227637497675</c:v>
                  </c:pt>
                  <c:pt idx="6">
                    <c:v>4.7905118489089782</c:v>
                  </c:pt>
                  <c:pt idx="7">
                    <c:v>5.7786263696166502</c:v>
                  </c:pt>
                  <c:pt idx="8">
                    <c:v>7.2166206438115745</c:v>
                  </c:pt>
                  <c:pt idx="9">
                    <c:v>4.9242155869513393</c:v>
                  </c:pt>
                  <c:pt idx="10">
                    <c:v>5.3436035185118147</c:v>
                  </c:pt>
                  <c:pt idx="11">
                    <c:v>4.4015739658316795</c:v>
                  </c:pt>
                  <c:pt idx="12">
                    <c:v>5.9879137541650742</c:v>
                  </c:pt>
                  <c:pt idx="13">
                    <c:v>5.1800121013104814</c:v>
                  </c:pt>
                  <c:pt idx="14">
                    <c:v>6.9722626195972985</c:v>
                  </c:pt>
                  <c:pt idx="15">
                    <c:v>17.636437705494103</c:v>
                  </c:pt>
                  <c:pt idx="16">
                    <c:v>4.9025461467298204</c:v>
                  </c:pt>
                  <c:pt idx="17">
                    <c:v>4.7920349064510068</c:v>
                  </c:pt>
                  <c:pt idx="18">
                    <c:v>4.3781055153153243</c:v>
                  </c:pt>
                  <c:pt idx="19">
                    <c:v>8.8206210505995557</c:v>
                  </c:pt>
                  <c:pt idx="20">
                    <c:v>7.6965289044395275</c:v>
                  </c:pt>
                  <c:pt idx="21">
                    <c:v>8.2769989986187475</c:v>
                  </c:pt>
                  <c:pt idx="22">
                    <c:v>3.8095929903457892</c:v>
                  </c:pt>
                  <c:pt idx="23">
                    <c:v>12.779594220267068</c:v>
                  </c:pt>
                  <c:pt idx="24">
                    <c:v>5.4520922288932248</c:v>
                  </c:pt>
                  <c:pt idx="25">
                    <c:v>5.1807129669330703</c:v>
                  </c:pt>
                  <c:pt idx="26">
                    <c:v>4.2702919214426043</c:v>
                  </c:pt>
                  <c:pt idx="27">
                    <c:v>8.485768967931568</c:v>
                  </c:pt>
                  <c:pt idx="28">
                    <c:v>6.809456247276489</c:v>
                  </c:pt>
                  <c:pt idx="29">
                    <c:v>4.2831930263202231</c:v>
                  </c:pt>
                  <c:pt idx="30">
                    <c:v>8.1314181212953436</c:v>
                  </c:pt>
                  <c:pt idx="31">
                    <c:v>5.9561484228524</c:v>
                  </c:pt>
                  <c:pt idx="32">
                    <c:v>6.2988105088817425</c:v>
                  </c:pt>
                  <c:pt idx="33">
                    <c:v>5.8185470636904935</c:v>
                  </c:pt>
                  <c:pt idx="34">
                    <c:v>9.4048469650776525</c:v>
                  </c:pt>
                  <c:pt idx="35">
                    <c:v>4.0595474070455282</c:v>
                  </c:pt>
                  <c:pt idx="36">
                    <c:v>6.5813154229507829</c:v>
                  </c:pt>
                  <c:pt idx="37">
                    <c:v>4.5454968722304185</c:v>
                  </c:pt>
                  <c:pt idx="38">
                    <c:v>3.8479070750232074</c:v>
                  </c:pt>
                  <c:pt idx="39">
                    <c:v>3.4461556534338937</c:v>
                  </c:pt>
                  <c:pt idx="40">
                    <c:v>0</c:v>
                  </c:pt>
                </c:numCache>
              </c:numRef>
            </c:plus>
            <c:minus>
              <c:numRef>
                <c:f>SUMMARY!$A$6:$AO$6</c:f>
                <c:numCache>
                  <c:formatCode>General</c:formatCode>
                  <c:ptCount val="41"/>
                  <c:pt idx="0">
                    <c:v>6.4285790354479344</c:v>
                  </c:pt>
                  <c:pt idx="1">
                    <c:v>5.1116886314631618</c:v>
                  </c:pt>
                  <c:pt idx="2">
                    <c:v>6.6520926669170741</c:v>
                  </c:pt>
                  <c:pt idx="3">
                    <c:v>4.9754529245399048</c:v>
                  </c:pt>
                  <c:pt idx="4">
                    <c:v>3.9498659241704273</c:v>
                  </c:pt>
                  <c:pt idx="5">
                    <c:v>7.4712227637497675</c:v>
                  </c:pt>
                  <c:pt idx="6">
                    <c:v>4.7905118489089782</c:v>
                  </c:pt>
                  <c:pt idx="7">
                    <c:v>5.7786263696166502</c:v>
                  </c:pt>
                  <c:pt idx="8">
                    <c:v>7.2166206438115745</c:v>
                  </c:pt>
                  <c:pt idx="9">
                    <c:v>4.9242155869513393</c:v>
                  </c:pt>
                  <c:pt idx="10">
                    <c:v>5.3436035185118147</c:v>
                  </c:pt>
                  <c:pt idx="11">
                    <c:v>4.4015739658316795</c:v>
                  </c:pt>
                  <c:pt idx="12">
                    <c:v>5.9879137541650742</c:v>
                  </c:pt>
                  <c:pt idx="13">
                    <c:v>5.1800121013104814</c:v>
                  </c:pt>
                  <c:pt idx="14">
                    <c:v>6.9722626195972985</c:v>
                  </c:pt>
                  <c:pt idx="15">
                    <c:v>17.636437705494103</c:v>
                  </c:pt>
                  <c:pt idx="16">
                    <c:v>4.9025461467298204</c:v>
                  </c:pt>
                  <c:pt idx="17">
                    <c:v>4.7920349064510068</c:v>
                  </c:pt>
                  <c:pt idx="18">
                    <c:v>4.3781055153153243</c:v>
                  </c:pt>
                  <c:pt idx="19">
                    <c:v>8.8206210505995557</c:v>
                  </c:pt>
                  <c:pt idx="20">
                    <c:v>7.6965289044395275</c:v>
                  </c:pt>
                  <c:pt idx="21">
                    <c:v>8.2769989986187475</c:v>
                  </c:pt>
                  <c:pt idx="22">
                    <c:v>3.8095929903457892</c:v>
                  </c:pt>
                  <c:pt idx="23">
                    <c:v>12.779594220267068</c:v>
                  </c:pt>
                  <c:pt idx="24">
                    <c:v>5.4520922288932248</c:v>
                  </c:pt>
                  <c:pt idx="25">
                    <c:v>5.1807129669330703</c:v>
                  </c:pt>
                  <c:pt idx="26">
                    <c:v>4.2702919214426043</c:v>
                  </c:pt>
                  <c:pt idx="27">
                    <c:v>8.485768967931568</c:v>
                  </c:pt>
                  <c:pt idx="28">
                    <c:v>6.809456247276489</c:v>
                  </c:pt>
                  <c:pt idx="29">
                    <c:v>4.2831930263202231</c:v>
                  </c:pt>
                  <c:pt idx="30">
                    <c:v>8.1314181212953436</c:v>
                  </c:pt>
                  <c:pt idx="31">
                    <c:v>5.9561484228524</c:v>
                  </c:pt>
                  <c:pt idx="32">
                    <c:v>6.2988105088817425</c:v>
                  </c:pt>
                  <c:pt idx="33">
                    <c:v>5.8185470636904935</c:v>
                  </c:pt>
                  <c:pt idx="34">
                    <c:v>9.4048469650776525</c:v>
                  </c:pt>
                  <c:pt idx="35">
                    <c:v>4.0595474070455282</c:v>
                  </c:pt>
                  <c:pt idx="36">
                    <c:v>6.5813154229507829</c:v>
                  </c:pt>
                  <c:pt idx="37">
                    <c:v>4.5454968722304185</c:v>
                  </c:pt>
                  <c:pt idx="38">
                    <c:v>3.8479070750232074</c:v>
                  </c:pt>
                  <c:pt idx="39">
                    <c:v>3.4461556534338937</c:v>
                  </c:pt>
                  <c:pt idx="40">
                    <c:v>0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SUMMARY!$A$1:$AO$1</c:f>
              <c:strCache>
                <c:ptCount val="41"/>
                <c:pt idx="0">
                  <c:v>AP1G1</c:v>
                </c:pt>
                <c:pt idx="1">
                  <c:v>AP3D1</c:v>
                </c:pt>
                <c:pt idx="2">
                  <c:v>AP4E1</c:v>
                </c:pt>
                <c:pt idx="3">
                  <c:v>ARF6</c:v>
                </c:pt>
                <c:pt idx="4">
                  <c:v>CDC42</c:v>
                </c:pt>
                <c:pt idx="5">
                  <c:v>CDH12</c:v>
                </c:pt>
                <c:pt idx="6">
                  <c:v>CDH2</c:v>
                </c:pt>
                <c:pt idx="7">
                  <c:v>DIAPH1</c:v>
                </c:pt>
                <c:pt idx="8">
                  <c:v>DIAPH2</c:v>
                </c:pt>
                <c:pt idx="9">
                  <c:v>EEA1</c:v>
                </c:pt>
                <c:pt idx="10">
                  <c:v>EPS15</c:v>
                </c:pt>
                <c:pt idx="11">
                  <c:v>EVL</c:v>
                </c:pt>
                <c:pt idx="12">
                  <c:v>FSCN1</c:v>
                </c:pt>
                <c:pt idx="13">
                  <c:v>FSCN2</c:v>
                </c:pt>
                <c:pt idx="14">
                  <c:v>FSCN3</c:v>
                </c:pt>
                <c:pt idx="15">
                  <c:v>KIF23</c:v>
                </c:pt>
                <c:pt idx="16">
                  <c:v>MYO5A</c:v>
                </c:pt>
                <c:pt idx="17">
                  <c:v>MYO5B</c:v>
                </c:pt>
                <c:pt idx="18">
                  <c:v>MYO5C</c:v>
                </c:pt>
                <c:pt idx="19">
                  <c:v>MYO6</c:v>
                </c:pt>
                <c:pt idx="20">
                  <c:v>MYO7A</c:v>
                </c:pt>
                <c:pt idx="21">
                  <c:v>MYO7B</c:v>
                </c:pt>
                <c:pt idx="22">
                  <c:v>MYO10</c:v>
                </c:pt>
                <c:pt idx="23">
                  <c:v>RAB4A</c:v>
                </c:pt>
                <c:pt idx="24">
                  <c:v>RAB5A</c:v>
                </c:pt>
                <c:pt idx="25">
                  <c:v>RAB7A</c:v>
                </c:pt>
                <c:pt idx="26">
                  <c:v>RAB8A</c:v>
                </c:pt>
                <c:pt idx="27">
                  <c:v>RAB9A</c:v>
                </c:pt>
                <c:pt idx="28">
                  <c:v>RAB11A</c:v>
                </c:pt>
                <c:pt idx="29">
                  <c:v>RAB11B</c:v>
                </c:pt>
                <c:pt idx="30">
                  <c:v>RAB22A</c:v>
                </c:pt>
                <c:pt idx="31">
                  <c:v>RAB35</c:v>
                </c:pt>
                <c:pt idx="32">
                  <c:v>RIF1</c:v>
                </c:pt>
                <c:pt idx="33">
                  <c:v>SNAP91</c:v>
                </c:pt>
                <c:pt idx="34">
                  <c:v>TSG101</c:v>
                </c:pt>
                <c:pt idx="35">
                  <c:v>VAMP4</c:v>
                </c:pt>
                <c:pt idx="36">
                  <c:v>VAMP7</c:v>
                </c:pt>
                <c:pt idx="37">
                  <c:v>VAMP8</c:v>
                </c:pt>
                <c:pt idx="38">
                  <c:v>XWNeg9-plate1</c:v>
                </c:pt>
                <c:pt idx="39">
                  <c:v>XWNeg9-plate2</c:v>
                </c:pt>
                <c:pt idx="40">
                  <c:v>XWNeg9-plate3</c:v>
                </c:pt>
              </c:strCache>
            </c:strRef>
          </c:cat>
          <c:val>
            <c:numRef>
              <c:f>SUMMARY!$A$5:$AO$5</c:f>
              <c:numCache>
                <c:formatCode>General</c:formatCode>
                <c:ptCount val="41"/>
                <c:pt idx="0">
                  <c:v>111.28539906229251</c:v>
                </c:pt>
                <c:pt idx="1">
                  <c:v>102.06313942026564</c:v>
                </c:pt>
                <c:pt idx="2">
                  <c:v>113.97041303034499</c:v>
                </c:pt>
                <c:pt idx="3">
                  <c:v>94.905295140589544</c:v>
                </c:pt>
                <c:pt idx="4">
                  <c:v>91.096001755499685</c:v>
                </c:pt>
                <c:pt idx="5">
                  <c:v>95.030451813011425</c:v>
                </c:pt>
                <c:pt idx="6">
                  <c:v>106.34803887928229</c:v>
                </c:pt>
                <c:pt idx="7">
                  <c:v>120.35509163694506</c:v>
                </c:pt>
                <c:pt idx="8">
                  <c:v>104.64704058550909</c:v>
                </c:pt>
                <c:pt idx="9">
                  <c:v>109.63274051086668</c:v>
                </c:pt>
                <c:pt idx="10">
                  <c:v>99.442312135957295</c:v>
                </c:pt>
                <c:pt idx="11">
                  <c:v>104.58517310675937</c:v>
                </c:pt>
                <c:pt idx="12">
                  <c:v>110.7322027302567</c:v>
                </c:pt>
                <c:pt idx="13">
                  <c:v>104.23530767089966</c:v>
                </c:pt>
                <c:pt idx="14">
                  <c:v>124.2287053880688</c:v>
                </c:pt>
                <c:pt idx="15">
                  <c:v>150.59122836666211</c:v>
                </c:pt>
                <c:pt idx="16">
                  <c:v>91.250396328586504</c:v>
                </c:pt>
                <c:pt idx="17">
                  <c:v>87.923059916363115</c:v>
                </c:pt>
                <c:pt idx="18">
                  <c:v>107.91392585777541</c:v>
                </c:pt>
                <c:pt idx="19">
                  <c:v>111.37830315271829</c:v>
                </c:pt>
                <c:pt idx="20">
                  <c:v>94.506126486781611</c:v>
                </c:pt>
                <c:pt idx="21">
                  <c:v>101.93232641211232</c:v>
                </c:pt>
                <c:pt idx="22">
                  <c:v>94.288760104587055</c:v>
                </c:pt>
                <c:pt idx="23">
                  <c:v>105.71082758181139</c:v>
                </c:pt>
                <c:pt idx="24">
                  <c:v>122.20253372666828</c:v>
                </c:pt>
                <c:pt idx="25">
                  <c:v>105.93153335011012</c:v>
                </c:pt>
                <c:pt idx="26">
                  <c:v>98.550013003309417</c:v>
                </c:pt>
                <c:pt idx="27">
                  <c:v>115.65235615837048</c:v>
                </c:pt>
                <c:pt idx="28">
                  <c:v>94.110640070720521</c:v>
                </c:pt>
                <c:pt idx="29">
                  <c:v>102.70086264729596</c:v>
                </c:pt>
                <c:pt idx="30">
                  <c:v>128.80782121914578</c:v>
                </c:pt>
                <c:pt idx="31">
                  <c:v>107.13254776298346</c:v>
                </c:pt>
                <c:pt idx="32">
                  <c:v>112.80789004370885</c:v>
                </c:pt>
                <c:pt idx="33">
                  <c:v>117.70031795229168</c:v>
                </c:pt>
                <c:pt idx="34">
                  <c:v>140.41055598136009</c:v>
                </c:pt>
                <c:pt idx="35">
                  <c:v>79.281777259042755</c:v>
                </c:pt>
                <c:pt idx="36">
                  <c:v>93.288255693184738</c:v>
                </c:pt>
                <c:pt idx="37">
                  <c:v>111.17190434987417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</c:numCache>
            </c:numRef>
          </c:val>
        </c:ser>
        <c:ser>
          <c:idx val="2"/>
          <c:order val="2"/>
          <c:tx>
            <c:v>siRNA3</c:v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SUMMARY!$A$3:$AO$3</c:f>
                <c:numCache>
                  <c:formatCode>General</c:formatCode>
                  <c:ptCount val="41"/>
                  <c:pt idx="0">
                    <c:v>4.4615001263278113</c:v>
                  </c:pt>
                  <c:pt idx="1">
                    <c:v>8.8330501928701128</c:v>
                  </c:pt>
                  <c:pt idx="2">
                    <c:v>3.8531903941903698</c:v>
                  </c:pt>
                  <c:pt idx="3">
                    <c:v>3.7550729242644674</c:v>
                  </c:pt>
                  <c:pt idx="4">
                    <c:v>5.0959898377697055</c:v>
                  </c:pt>
                  <c:pt idx="5">
                    <c:v>6.6166740841520442</c:v>
                  </c:pt>
                  <c:pt idx="6">
                    <c:v>5.3167344454398222</c:v>
                  </c:pt>
                  <c:pt idx="7">
                    <c:v>2.8725080130166747</c:v>
                  </c:pt>
                  <c:pt idx="8">
                    <c:v>5.7352249427071555</c:v>
                  </c:pt>
                  <c:pt idx="9">
                    <c:v>4.127277213794045</c:v>
                  </c:pt>
                  <c:pt idx="10">
                    <c:v>5.8119854524306351</c:v>
                  </c:pt>
                  <c:pt idx="11">
                    <c:v>5.6447171195040253</c:v>
                  </c:pt>
                  <c:pt idx="12">
                    <c:v>4.9055782754307424</c:v>
                  </c:pt>
                  <c:pt idx="13">
                    <c:v>4.8887877164935967</c:v>
                  </c:pt>
                  <c:pt idx="14">
                    <c:v>4.9432730954532191</c:v>
                  </c:pt>
                  <c:pt idx="15">
                    <c:v>6.7391464183558156</c:v>
                  </c:pt>
                  <c:pt idx="16">
                    <c:v>4.0549732401466807</c:v>
                  </c:pt>
                  <c:pt idx="17">
                    <c:v>4.0930145682933201</c:v>
                  </c:pt>
                  <c:pt idx="18">
                    <c:v>4.7146860274752482</c:v>
                  </c:pt>
                  <c:pt idx="19">
                    <c:v>4.6152882248450267</c:v>
                  </c:pt>
                  <c:pt idx="20">
                    <c:v>7.5832812804177525</c:v>
                  </c:pt>
                  <c:pt idx="21">
                    <c:v>3.394633804139314</c:v>
                  </c:pt>
                  <c:pt idx="22">
                    <c:v>6.5809951006183658</c:v>
                  </c:pt>
                  <c:pt idx="23">
                    <c:v>4.0822026796534594</c:v>
                  </c:pt>
                  <c:pt idx="24">
                    <c:v>3.2865742644686953</c:v>
                  </c:pt>
                  <c:pt idx="25">
                    <c:v>4.3168309464027343</c:v>
                  </c:pt>
                  <c:pt idx="26">
                    <c:v>5.1360629266028539</c:v>
                  </c:pt>
                  <c:pt idx="27">
                    <c:v>9.5405155498821621</c:v>
                  </c:pt>
                  <c:pt idx="28">
                    <c:v>6.0337196912245723</c:v>
                  </c:pt>
                  <c:pt idx="29">
                    <c:v>3.7765008218287801</c:v>
                  </c:pt>
                  <c:pt idx="30">
                    <c:v>3.7019690791285025</c:v>
                  </c:pt>
                  <c:pt idx="31">
                    <c:v>4.8640293331928239</c:v>
                  </c:pt>
                  <c:pt idx="32">
                    <c:v>4.2870136435449426</c:v>
                  </c:pt>
                  <c:pt idx="33">
                    <c:v>5.3594368016590215</c:v>
                  </c:pt>
                  <c:pt idx="34">
                    <c:v>4.1581693452471571</c:v>
                  </c:pt>
                  <c:pt idx="35">
                    <c:v>6.5247578776195594</c:v>
                  </c:pt>
                  <c:pt idx="36">
                    <c:v>4.5412178670624126</c:v>
                  </c:pt>
                  <c:pt idx="37">
                    <c:v>4.2044294883717042</c:v>
                  </c:pt>
                  <c:pt idx="38">
                    <c:v>2.8026006237125891</c:v>
                  </c:pt>
                  <c:pt idx="39">
                    <c:v>4.4353878108987246</c:v>
                  </c:pt>
                  <c:pt idx="40">
                    <c:v>4.1004449337868856</c:v>
                  </c:pt>
                </c:numCache>
              </c:numRef>
            </c:plus>
            <c:minus>
              <c:numRef>
                <c:f>SUMMARY!$A$3:$AO$3</c:f>
                <c:numCache>
                  <c:formatCode>General</c:formatCode>
                  <c:ptCount val="41"/>
                  <c:pt idx="0">
                    <c:v>4.4615001263278113</c:v>
                  </c:pt>
                  <c:pt idx="1">
                    <c:v>8.8330501928701128</c:v>
                  </c:pt>
                  <c:pt idx="2">
                    <c:v>3.8531903941903698</c:v>
                  </c:pt>
                  <c:pt idx="3">
                    <c:v>3.7550729242644674</c:v>
                  </c:pt>
                  <c:pt idx="4">
                    <c:v>5.0959898377697055</c:v>
                  </c:pt>
                  <c:pt idx="5">
                    <c:v>6.6166740841520442</c:v>
                  </c:pt>
                  <c:pt idx="6">
                    <c:v>5.3167344454398222</c:v>
                  </c:pt>
                  <c:pt idx="7">
                    <c:v>2.8725080130166747</c:v>
                  </c:pt>
                  <c:pt idx="8">
                    <c:v>5.7352249427071555</c:v>
                  </c:pt>
                  <c:pt idx="9">
                    <c:v>4.127277213794045</c:v>
                  </c:pt>
                  <c:pt idx="10">
                    <c:v>5.8119854524306351</c:v>
                  </c:pt>
                  <c:pt idx="11">
                    <c:v>5.6447171195040253</c:v>
                  </c:pt>
                  <c:pt idx="12">
                    <c:v>4.9055782754307424</c:v>
                  </c:pt>
                  <c:pt idx="13">
                    <c:v>4.8887877164935967</c:v>
                  </c:pt>
                  <c:pt idx="14">
                    <c:v>4.9432730954532191</c:v>
                  </c:pt>
                  <c:pt idx="15">
                    <c:v>6.7391464183558156</c:v>
                  </c:pt>
                  <c:pt idx="16">
                    <c:v>4.0549732401466807</c:v>
                  </c:pt>
                  <c:pt idx="17">
                    <c:v>4.0930145682933201</c:v>
                  </c:pt>
                  <c:pt idx="18">
                    <c:v>4.7146860274752482</c:v>
                  </c:pt>
                  <c:pt idx="19">
                    <c:v>4.6152882248450267</c:v>
                  </c:pt>
                  <c:pt idx="20">
                    <c:v>7.5832812804177525</c:v>
                  </c:pt>
                  <c:pt idx="21">
                    <c:v>3.394633804139314</c:v>
                  </c:pt>
                  <c:pt idx="22">
                    <c:v>6.5809951006183658</c:v>
                  </c:pt>
                  <c:pt idx="23">
                    <c:v>4.0822026796534594</c:v>
                  </c:pt>
                  <c:pt idx="24">
                    <c:v>3.2865742644686953</c:v>
                  </c:pt>
                  <c:pt idx="25">
                    <c:v>4.3168309464027343</c:v>
                  </c:pt>
                  <c:pt idx="26">
                    <c:v>5.1360629266028539</c:v>
                  </c:pt>
                  <c:pt idx="27">
                    <c:v>9.5405155498821621</c:v>
                  </c:pt>
                  <c:pt idx="28">
                    <c:v>6.0337196912245723</c:v>
                  </c:pt>
                  <c:pt idx="29">
                    <c:v>3.7765008218287801</c:v>
                  </c:pt>
                  <c:pt idx="30">
                    <c:v>3.7019690791285025</c:v>
                  </c:pt>
                  <c:pt idx="31">
                    <c:v>4.8640293331928239</c:v>
                  </c:pt>
                  <c:pt idx="32">
                    <c:v>4.2870136435449426</c:v>
                  </c:pt>
                  <c:pt idx="33">
                    <c:v>5.3594368016590215</c:v>
                  </c:pt>
                  <c:pt idx="34">
                    <c:v>4.1581693452471571</c:v>
                  </c:pt>
                  <c:pt idx="35">
                    <c:v>6.5247578776195594</c:v>
                  </c:pt>
                  <c:pt idx="36">
                    <c:v>4.5412178670624126</c:v>
                  </c:pt>
                  <c:pt idx="37">
                    <c:v>4.2044294883717042</c:v>
                  </c:pt>
                  <c:pt idx="38">
                    <c:v>2.8026006237125891</c:v>
                  </c:pt>
                  <c:pt idx="39">
                    <c:v>4.4353878108987246</c:v>
                  </c:pt>
                  <c:pt idx="40">
                    <c:v>4.1004449337868856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SUMMARY!$A$1:$AO$1</c:f>
              <c:strCache>
                <c:ptCount val="41"/>
                <c:pt idx="0">
                  <c:v>AP1G1</c:v>
                </c:pt>
                <c:pt idx="1">
                  <c:v>AP3D1</c:v>
                </c:pt>
                <c:pt idx="2">
                  <c:v>AP4E1</c:v>
                </c:pt>
                <c:pt idx="3">
                  <c:v>ARF6</c:v>
                </c:pt>
                <c:pt idx="4">
                  <c:v>CDC42</c:v>
                </c:pt>
                <c:pt idx="5">
                  <c:v>CDH12</c:v>
                </c:pt>
                <c:pt idx="6">
                  <c:v>CDH2</c:v>
                </c:pt>
                <c:pt idx="7">
                  <c:v>DIAPH1</c:v>
                </c:pt>
                <c:pt idx="8">
                  <c:v>DIAPH2</c:v>
                </c:pt>
                <c:pt idx="9">
                  <c:v>EEA1</c:v>
                </c:pt>
                <c:pt idx="10">
                  <c:v>EPS15</c:v>
                </c:pt>
                <c:pt idx="11">
                  <c:v>EVL</c:v>
                </c:pt>
                <c:pt idx="12">
                  <c:v>FSCN1</c:v>
                </c:pt>
                <c:pt idx="13">
                  <c:v>FSCN2</c:v>
                </c:pt>
                <c:pt idx="14">
                  <c:v>FSCN3</c:v>
                </c:pt>
                <c:pt idx="15">
                  <c:v>KIF23</c:v>
                </c:pt>
                <c:pt idx="16">
                  <c:v>MYO5A</c:v>
                </c:pt>
                <c:pt idx="17">
                  <c:v>MYO5B</c:v>
                </c:pt>
                <c:pt idx="18">
                  <c:v>MYO5C</c:v>
                </c:pt>
                <c:pt idx="19">
                  <c:v>MYO6</c:v>
                </c:pt>
                <c:pt idx="20">
                  <c:v>MYO7A</c:v>
                </c:pt>
                <c:pt idx="21">
                  <c:v>MYO7B</c:v>
                </c:pt>
                <c:pt idx="22">
                  <c:v>MYO10</c:v>
                </c:pt>
                <c:pt idx="23">
                  <c:v>RAB4A</c:v>
                </c:pt>
                <c:pt idx="24">
                  <c:v>RAB5A</c:v>
                </c:pt>
                <c:pt idx="25">
                  <c:v>RAB7A</c:v>
                </c:pt>
                <c:pt idx="26">
                  <c:v>RAB8A</c:v>
                </c:pt>
                <c:pt idx="27">
                  <c:v>RAB9A</c:v>
                </c:pt>
                <c:pt idx="28">
                  <c:v>RAB11A</c:v>
                </c:pt>
                <c:pt idx="29">
                  <c:v>RAB11B</c:v>
                </c:pt>
                <c:pt idx="30">
                  <c:v>RAB22A</c:v>
                </c:pt>
                <c:pt idx="31">
                  <c:v>RAB35</c:v>
                </c:pt>
                <c:pt idx="32">
                  <c:v>RIF1</c:v>
                </c:pt>
                <c:pt idx="33">
                  <c:v>SNAP91</c:v>
                </c:pt>
                <c:pt idx="34">
                  <c:v>TSG101</c:v>
                </c:pt>
                <c:pt idx="35">
                  <c:v>VAMP4</c:v>
                </c:pt>
                <c:pt idx="36">
                  <c:v>VAMP7</c:v>
                </c:pt>
                <c:pt idx="37">
                  <c:v>VAMP8</c:v>
                </c:pt>
                <c:pt idx="38">
                  <c:v>XWNeg9-plate1</c:v>
                </c:pt>
                <c:pt idx="39">
                  <c:v>XWNeg9-plate2</c:v>
                </c:pt>
                <c:pt idx="40">
                  <c:v>XWNeg9-plate3</c:v>
                </c:pt>
              </c:strCache>
            </c:strRef>
          </c:cat>
          <c:val>
            <c:numRef>
              <c:f>SUMMARY!$A$8:$AO$8</c:f>
              <c:numCache>
                <c:formatCode>General</c:formatCode>
                <c:ptCount val="41"/>
                <c:pt idx="0">
                  <c:v>84.157279767832634</c:v>
                </c:pt>
                <c:pt idx="1">
                  <c:v>96.364527055532349</c:v>
                </c:pt>
                <c:pt idx="2">
                  <c:v>94.673661846137108</c:v>
                </c:pt>
                <c:pt idx="3">
                  <c:v>99.847930031440711</c:v>
                </c:pt>
                <c:pt idx="4">
                  <c:v>104.40301432788679</c:v>
                </c:pt>
                <c:pt idx="5">
                  <c:v>99.190653666919758</c:v>
                </c:pt>
                <c:pt idx="6">
                  <c:v>96.679679099271141</c:v>
                </c:pt>
                <c:pt idx="7">
                  <c:v>90.8069763091341</c:v>
                </c:pt>
                <c:pt idx="8">
                  <c:v>111.7434042909901</c:v>
                </c:pt>
                <c:pt idx="9">
                  <c:v>113.09926031450263</c:v>
                </c:pt>
                <c:pt idx="10">
                  <c:v>103.62916000397975</c:v>
                </c:pt>
                <c:pt idx="11">
                  <c:v>91.731419712722783</c:v>
                </c:pt>
                <c:pt idx="12">
                  <c:v>98.019505594139076</c:v>
                </c:pt>
                <c:pt idx="13">
                  <c:v>92.313527007499644</c:v>
                </c:pt>
                <c:pt idx="14">
                  <c:v>112.67167158687738</c:v>
                </c:pt>
                <c:pt idx="15">
                  <c:v>112.82195839121472</c:v>
                </c:pt>
                <c:pt idx="16">
                  <c:v>85.584970997685502</c:v>
                </c:pt>
                <c:pt idx="17">
                  <c:v>87.675737324389502</c:v>
                </c:pt>
                <c:pt idx="18">
                  <c:v>91.213709182095343</c:v>
                </c:pt>
                <c:pt idx="19">
                  <c:v>82.657886327477399</c:v>
                </c:pt>
                <c:pt idx="20">
                  <c:v>88.31846853452646</c:v>
                </c:pt>
                <c:pt idx="21">
                  <c:v>88.138324355772539</c:v>
                </c:pt>
                <c:pt idx="22">
                  <c:v>98.793711855149638</c:v>
                </c:pt>
                <c:pt idx="23">
                  <c:v>104.4688075055434</c:v>
                </c:pt>
                <c:pt idx="24">
                  <c:v>100.4473192354223</c:v>
                </c:pt>
                <c:pt idx="25">
                  <c:v>133.36466089469735</c:v>
                </c:pt>
                <c:pt idx="26">
                  <c:v>107.89437124497334</c:v>
                </c:pt>
                <c:pt idx="27">
                  <c:v>96.939898880972407</c:v>
                </c:pt>
                <c:pt idx="28">
                  <c:v>76.639766592245735</c:v>
                </c:pt>
                <c:pt idx="29">
                  <c:v>105.049230372849</c:v>
                </c:pt>
                <c:pt idx="30">
                  <c:v>109.03945704028972</c:v>
                </c:pt>
                <c:pt idx="31">
                  <c:v>82.582658579755503</c:v>
                </c:pt>
                <c:pt idx="32">
                  <c:v>96.903239830916476</c:v>
                </c:pt>
                <c:pt idx="33">
                  <c:v>114.05562040163404</c:v>
                </c:pt>
                <c:pt idx="34">
                  <c:v>100.06195871783076</c:v>
                </c:pt>
                <c:pt idx="35">
                  <c:v>92.623853016919469</c:v>
                </c:pt>
                <c:pt idx="36">
                  <c:v>109.68143823977567</c:v>
                </c:pt>
                <c:pt idx="37">
                  <c:v>102.07635376097221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overlap val="100"/>
        <c:axId val="156640768"/>
        <c:axId val="156642304"/>
      </c:barChart>
      <c:catAx>
        <c:axId val="15664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642304"/>
        <c:crosses val="autoZero"/>
        <c:auto val="1"/>
        <c:lblAlgn val="ctr"/>
        <c:lblOffset val="100"/>
        <c:noMultiLvlLbl val="0"/>
      </c:catAx>
      <c:valAx>
        <c:axId val="156642304"/>
        <c:scaling>
          <c:orientation val="minMax"/>
          <c:max val="6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640768"/>
        <c:crosses val="autoZero"/>
        <c:crossBetween val="between"/>
        <c:majorUnit val="10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 5-/6+</a:t>
            </a:r>
          </a:p>
        </c:rich>
      </c:tx>
      <c:layout/>
      <c:overlay val="1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siRNA1</c:v>
          </c:tx>
          <c:spPr>
            <a:solidFill>
              <a:schemeClr val="bg1">
                <a:lumMod val="6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8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2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3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SUMMARY!$A$16:$AP$16</c:f>
                <c:numCache>
                  <c:formatCode>General</c:formatCode>
                  <c:ptCount val="42"/>
                  <c:pt idx="0">
                    <c:v>4.0549732401466807</c:v>
                  </c:pt>
                  <c:pt idx="1">
                    <c:v>4.0930145682933201</c:v>
                  </c:pt>
                  <c:pt idx="2">
                    <c:v>6.0337196912245723</c:v>
                  </c:pt>
                  <c:pt idx="3">
                    <c:v>6.5247578776195594</c:v>
                  </c:pt>
                  <c:pt idx="4">
                    <c:v>4.4615001263278113</c:v>
                  </c:pt>
                  <c:pt idx="5">
                    <c:v>4.8640293331928239</c:v>
                  </c:pt>
                  <c:pt idx="6">
                    <c:v>7.5832812804177525</c:v>
                  </c:pt>
                  <c:pt idx="7">
                    <c:v>3.7550729242644674</c:v>
                  </c:pt>
                  <c:pt idx="8">
                    <c:v>3.394633804139314</c:v>
                  </c:pt>
                  <c:pt idx="9">
                    <c:v>4.0822026796534594</c:v>
                  </c:pt>
                  <c:pt idx="10">
                    <c:v>5.0959898377697055</c:v>
                  </c:pt>
                  <c:pt idx="11">
                    <c:v>6.6166740841520442</c:v>
                  </c:pt>
                  <c:pt idx="12">
                    <c:v>4.8887877164935967</c:v>
                  </c:pt>
                  <c:pt idx="13">
                    <c:v>2.8725080130166747</c:v>
                  </c:pt>
                  <c:pt idx="14">
                    <c:v>4.6152882248450267</c:v>
                  </c:pt>
                  <c:pt idx="15">
                    <c:v>4.9055782754307424</c:v>
                  </c:pt>
                  <c:pt idx="16">
                    <c:v>6.5809951006183658</c:v>
                  </c:pt>
                  <c:pt idx="17">
                    <c:v>3.7765008218287801</c:v>
                  </c:pt>
                  <c:pt idx="18">
                    <c:v>2.8026006237125891</c:v>
                  </c:pt>
                  <c:pt idx="19">
                    <c:v>4.4353878108987246</c:v>
                  </c:pt>
                  <c:pt idx="20">
                    <c:v>4.1004449337868856</c:v>
                  </c:pt>
                  <c:pt idx="21">
                    <c:v>0</c:v>
                  </c:pt>
                  <c:pt idx="22">
                    <c:v>3.8531903941903698</c:v>
                  </c:pt>
                  <c:pt idx="23">
                    <c:v>5.1360629266028539</c:v>
                  </c:pt>
                  <c:pt idx="24">
                    <c:v>5.6447171195040253</c:v>
                  </c:pt>
                  <c:pt idx="25">
                    <c:v>4.7146860274752482</c:v>
                  </c:pt>
                  <c:pt idx="26">
                    <c:v>4.2870136435449426</c:v>
                  </c:pt>
                  <c:pt idx="27">
                    <c:v>5.3167344454398222</c:v>
                  </c:pt>
                  <c:pt idx="28">
                    <c:v>3.2865742644686953</c:v>
                  </c:pt>
                  <c:pt idx="29">
                    <c:v>4.5412178670624126</c:v>
                  </c:pt>
                  <c:pt idx="30">
                    <c:v>5.8119854524306351</c:v>
                  </c:pt>
                  <c:pt idx="31">
                    <c:v>4.2044294883717042</c:v>
                  </c:pt>
                  <c:pt idx="32">
                    <c:v>5.7352249427071555</c:v>
                  </c:pt>
                  <c:pt idx="33">
                    <c:v>9.5405155498821621</c:v>
                  </c:pt>
                  <c:pt idx="34">
                    <c:v>4.127277213794045</c:v>
                  </c:pt>
                  <c:pt idx="35">
                    <c:v>8.8330501928701128</c:v>
                  </c:pt>
                  <c:pt idx="36">
                    <c:v>3.7019690791285025</c:v>
                  </c:pt>
                  <c:pt idx="37">
                    <c:v>4.1581693452471571</c:v>
                  </c:pt>
                  <c:pt idx="38">
                    <c:v>4.3168309464027343</c:v>
                  </c:pt>
                  <c:pt idx="39">
                    <c:v>5.3594368016590215</c:v>
                  </c:pt>
                  <c:pt idx="40">
                    <c:v>4.9432730954532191</c:v>
                  </c:pt>
                  <c:pt idx="41">
                    <c:v>6.7391464183558156</c:v>
                  </c:pt>
                </c:numCache>
              </c:numRef>
            </c:plus>
            <c:minus>
              <c:numRef>
                <c:f>SUMMARY!$A$16:$AP$16</c:f>
                <c:numCache>
                  <c:formatCode>General</c:formatCode>
                  <c:ptCount val="42"/>
                  <c:pt idx="0">
                    <c:v>4.0549732401466807</c:v>
                  </c:pt>
                  <c:pt idx="1">
                    <c:v>4.0930145682933201</c:v>
                  </c:pt>
                  <c:pt idx="2">
                    <c:v>6.0337196912245723</c:v>
                  </c:pt>
                  <c:pt idx="3">
                    <c:v>6.5247578776195594</c:v>
                  </c:pt>
                  <c:pt idx="4">
                    <c:v>4.4615001263278113</c:v>
                  </c:pt>
                  <c:pt idx="5">
                    <c:v>4.8640293331928239</c:v>
                  </c:pt>
                  <c:pt idx="6">
                    <c:v>7.5832812804177525</c:v>
                  </c:pt>
                  <c:pt idx="7">
                    <c:v>3.7550729242644674</c:v>
                  </c:pt>
                  <c:pt idx="8">
                    <c:v>3.394633804139314</c:v>
                  </c:pt>
                  <c:pt idx="9">
                    <c:v>4.0822026796534594</c:v>
                  </c:pt>
                  <c:pt idx="10">
                    <c:v>5.0959898377697055</c:v>
                  </c:pt>
                  <c:pt idx="11">
                    <c:v>6.6166740841520442</c:v>
                  </c:pt>
                  <c:pt idx="12">
                    <c:v>4.8887877164935967</c:v>
                  </c:pt>
                  <c:pt idx="13">
                    <c:v>2.8725080130166747</c:v>
                  </c:pt>
                  <c:pt idx="14">
                    <c:v>4.6152882248450267</c:v>
                  </c:pt>
                  <c:pt idx="15">
                    <c:v>4.9055782754307424</c:v>
                  </c:pt>
                  <c:pt idx="16">
                    <c:v>6.5809951006183658</c:v>
                  </c:pt>
                  <c:pt idx="17">
                    <c:v>3.7765008218287801</c:v>
                  </c:pt>
                  <c:pt idx="18">
                    <c:v>2.8026006237125891</c:v>
                  </c:pt>
                  <c:pt idx="19">
                    <c:v>4.4353878108987246</c:v>
                  </c:pt>
                  <c:pt idx="20">
                    <c:v>4.1004449337868856</c:v>
                  </c:pt>
                  <c:pt idx="21">
                    <c:v>0</c:v>
                  </c:pt>
                  <c:pt idx="22">
                    <c:v>3.8531903941903698</c:v>
                  </c:pt>
                  <c:pt idx="23">
                    <c:v>5.1360629266028539</c:v>
                  </c:pt>
                  <c:pt idx="24">
                    <c:v>5.6447171195040253</c:v>
                  </c:pt>
                  <c:pt idx="25">
                    <c:v>4.7146860274752482</c:v>
                  </c:pt>
                  <c:pt idx="26">
                    <c:v>4.2870136435449426</c:v>
                  </c:pt>
                  <c:pt idx="27">
                    <c:v>5.3167344454398222</c:v>
                  </c:pt>
                  <c:pt idx="28">
                    <c:v>3.2865742644686953</c:v>
                  </c:pt>
                  <c:pt idx="29">
                    <c:v>4.5412178670624126</c:v>
                  </c:pt>
                  <c:pt idx="30">
                    <c:v>5.8119854524306351</c:v>
                  </c:pt>
                  <c:pt idx="31">
                    <c:v>4.2044294883717042</c:v>
                  </c:pt>
                  <c:pt idx="32">
                    <c:v>5.7352249427071555</c:v>
                  </c:pt>
                  <c:pt idx="33">
                    <c:v>9.5405155498821621</c:v>
                  </c:pt>
                  <c:pt idx="34">
                    <c:v>4.127277213794045</c:v>
                  </c:pt>
                  <c:pt idx="35">
                    <c:v>8.8330501928701128</c:v>
                  </c:pt>
                  <c:pt idx="36">
                    <c:v>3.7019690791285025</c:v>
                  </c:pt>
                  <c:pt idx="37">
                    <c:v>4.1581693452471571</c:v>
                  </c:pt>
                  <c:pt idx="38">
                    <c:v>4.3168309464027343</c:v>
                  </c:pt>
                  <c:pt idx="39">
                    <c:v>5.3594368016590215</c:v>
                  </c:pt>
                  <c:pt idx="40">
                    <c:v>4.9432730954532191</c:v>
                  </c:pt>
                  <c:pt idx="41">
                    <c:v>6.7391464183558156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SUMMARY!$A$1:$AO$1</c:f>
              <c:strCache>
                <c:ptCount val="41"/>
                <c:pt idx="0">
                  <c:v>AP1G1</c:v>
                </c:pt>
                <c:pt idx="1">
                  <c:v>AP3D1</c:v>
                </c:pt>
                <c:pt idx="2">
                  <c:v>AP4E1</c:v>
                </c:pt>
                <c:pt idx="3">
                  <c:v>ARF6</c:v>
                </c:pt>
                <c:pt idx="4">
                  <c:v>CDC42</c:v>
                </c:pt>
                <c:pt idx="5">
                  <c:v>CDH12</c:v>
                </c:pt>
                <c:pt idx="6">
                  <c:v>CDH2</c:v>
                </c:pt>
                <c:pt idx="7">
                  <c:v>DIAPH1</c:v>
                </c:pt>
                <c:pt idx="8">
                  <c:v>DIAPH2</c:v>
                </c:pt>
                <c:pt idx="9">
                  <c:v>EEA1</c:v>
                </c:pt>
                <c:pt idx="10">
                  <c:v>EPS15</c:v>
                </c:pt>
                <c:pt idx="11">
                  <c:v>EVL</c:v>
                </c:pt>
                <c:pt idx="12">
                  <c:v>FSCN1</c:v>
                </c:pt>
                <c:pt idx="13">
                  <c:v>FSCN2</c:v>
                </c:pt>
                <c:pt idx="14">
                  <c:v>FSCN3</c:v>
                </c:pt>
                <c:pt idx="15">
                  <c:v>KIF23</c:v>
                </c:pt>
                <c:pt idx="16">
                  <c:v>MYO5A</c:v>
                </c:pt>
                <c:pt idx="17">
                  <c:v>MYO5B</c:v>
                </c:pt>
                <c:pt idx="18">
                  <c:v>MYO5C</c:v>
                </c:pt>
                <c:pt idx="19">
                  <c:v>MYO6</c:v>
                </c:pt>
                <c:pt idx="20">
                  <c:v>MYO7A</c:v>
                </c:pt>
                <c:pt idx="21">
                  <c:v>MYO7B</c:v>
                </c:pt>
                <c:pt idx="22">
                  <c:v>MYO10</c:v>
                </c:pt>
                <c:pt idx="23">
                  <c:v>RAB4A</c:v>
                </c:pt>
                <c:pt idx="24">
                  <c:v>RAB5A</c:v>
                </c:pt>
                <c:pt idx="25">
                  <c:v>RAB7A</c:v>
                </c:pt>
                <c:pt idx="26">
                  <c:v>RAB8A</c:v>
                </c:pt>
                <c:pt idx="27">
                  <c:v>RAB9A</c:v>
                </c:pt>
                <c:pt idx="28">
                  <c:v>RAB11A</c:v>
                </c:pt>
                <c:pt idx="29">
                  <c:v>RAB11B</c:v>
                </c:pt>
                <c:pt idx="30">
                  <c:v>RAB22A</c:v>
                </c:pt>
                <c:pt idx="31">
                  <c:v>RAB35</c:v>
                </c:pt>
                <c:pt idx="32">
                  <c:v>RIF1</c:v>
                </c:pt>
                <c:pt idx="33">
                  <c:v>SNAP91</c:v>
                </c:pt>
                <c:pt idx="34">
                  <c:v>TSG101</c:v>
                </c:pt>
                <c:pt idx="35">
                  <c:v>VAMP4</c:v>
                </c:pt>
                <c:pt idx="36">
                  <c:v>VAMP7</c:v>
                </c:pt>
                <c:pt idx="37">
                  <c:v>VAMP8</c:v>
                </c:pt>
                <c:pt idx="38">
                  <c:v>XWNeg9-plate1</c:v>
                </c:pt>
                <c:pt idx="39">
                  <c:v>XWNeg9-plate2</c:v>
                </c:pt>
                <c:pt idx="40">
                  <c:v>XWNeg9-plate3</c:v>
                </c:pt>
              </c:strCache>
            </c:strRef>
          </c:cat>
          <c:val>
            <c:numRef>
              <c:f>SUMMARY!$A$2:$AO$2</c:f>
              <c:numCache>
                <c:formatCode>General</c:formatCode>
                <c:ptCount val="41"/>
                <c:pt idx="0">
                  <c:v>79.420164481998455</c:v>
                </c:pt>
                <c:pt idx="1">
                  <c:v>126.50829696532908</c:v>
                </c:pt>
                <c:pt idx="2">
                  <c:v>91.542141017796027</c:v>
                </c:pt>
                <c:pt idx="3">
                  <c:v>92.324126723635828</c:v>
                </c:pt>
                <c:pt idx="4">
                  <c:v>93.211404482225717</c:v>
                </c:pt>
                <c:pt idx="5">
                  <c:v>96.680587136350539</c:v>
                </c:pt>
                <c:pt idx="6">
                  <c:v>108.40589861078365</c:v>
                </c:pt>
                <c:pt idx="7">
                  <c:v>81.488697019320782</c:v>
                </c:pt>
                <c:pt idx="8">
                  <c:v>100.52422373646968</c:v>
                </c:pt>
                <c:pt idx="9">
                  <c:v>99.500125385374574</c:v>
                </c:pt>
                <c:pt idx="10">
                  <c:v>110.33805685250822</c:v>
                </c:pt>
                <c:pt idx="11">
                  <c:v>109.08747082928036</c:v>
                </c:pt>
                <c:pt idx="12">
                  <c:v>85.616485755551892</c:v>
                </c:pt>
                <c:pt idx="13">
                  <c:v>95.308805104777278</c:v>
                </c:pt>
                <c:pt idx="14">
                  <c:v>109.49001659255997</c:v>
                </c:pt>
                <c:pt idx="15">
                  <c:v>112.702019300987</c:v>
                </c:pt>
                <c:pt idx="16">
                  <c:v>75.469326683745692</c:v>
                </c:pt>
                <c:pt idx="17">
                  <c:v>80.574291852185254</c:v>
                </c:pt>
                <c:pt idx="18">
                  <c:v>107.8034705745452</c:v>
                </c:pt>
                <c:pt idx="19">
                  <c:v>100.1951763143537</c:v>
                </c:pt>
                <c:pt idx="20">
                  <c:v>99.324532487213361</c:v>
                </c:pt>
                <c:pt idx="21">
                  <c:v>97.845174193672307</c:v>
                </c:pt>
                <c:pt idx="22">
                  <c:v>102.44228851484706</c:v>
                </c:pt>
                <c:pt idx="23">
                  <c:v>78.190314364841001</c:v>
                </c:pt>
                <c:pt idx="24">
                  <c:v>89.18342159106713</c:v>
                </c:pt>
                <c:pt idx="25">
                  <c:v>102.44441919383063</c:v>
                </c:pt>
                <c:pt idx="26">
                  <c:v>95.249125153815228</c:v>
                </c:pt>
                <c:pt idx="27">
                  <c:v>106.95842704554809</c:v>
                </c:pt>
                <c:pt idx="28">
                  <c:v>99.282889452453034</c:v>
                </c:pt>
                <c:pt idx="29">
                  <c:v>89.959048102331565</c:v>
                </c:pt>
                <c:pt idx="30">
                  <c:v>96.629229059305558</c:v>
                </c:pt>
                <c:pt idx="31">
                  <c:v>88.532106605871547</c:v>
                </c:pt>
                <c:pt idx="32">
                  <c:v>100.5779547948994</c:v>
                </c:pt>
                <c:pt idx="33">
                  <c:v>112.56084961002273</c:v>
                </c:pt>
                <c:pt idx="34">
                  <c:v>94.280432209299377</c:v>
                </c:pt>
                <c:pt idx="35">
                  <c:v>100.10378665301805</c:v>
                </c:pt>
                <c:pt idx="36">
                  <c:v>109.2868321447571</c:v>
                </c:pt>
                <c:pt idx="37">
                  <c:v>100.44655396134623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</c:numCache>
            </c:numRef>
          </c:val>
        </c:ser>
        <c:ser>
          <c:idx val="1"/>
          <c:order val="1"/>
          <c:tx>
            <c:v>siRNA2</c:v>
          </c:tx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18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2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5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27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2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SUMMARY!$A$6:$AO$6</c:f>
                <c:numCache>
                  <c:formatCode>General</c:formatCode>
                  <c:ptCount val="41"/>
                  <c:pt idx="0">
                    <c:v>6.4285790354479344</c:v>
                  </c:pt>
                  <c:pt idx="1">
                    <c:v>5.1116886314631618</c:v>
                  </c:pt>
                  <c:pt idx="2">
                    <c:v>6.6520926669170741</c:v>
                  </c:pt>
                  <c:pt idx="3">
                    <c:v>4.9754529245399048</c:v>
                  </c:pt>
                  <c:pt idx="4">
                    <c:v>3.9498659241704273</c:v>
                  </c:pt>
                  <c:pt idx="5">
                    <c:v>7.4712227637497675</c:v>
                  </c:pt>
                  <c:pt idx="6">
                    <c:v>4.7905118489089782</c:v>
                  </c:pt>
                  <c:pt idx="7">
                    <c:v>5.7786263696166502</c:v>
                  </c:pt>
                  <c:pt idx="8">
                    <c:v>7.2166206438115745</c:v>
                  </c:pt>
                  <c:pt idx="9">
                    <c:v>4.9242155869513393</c:v>
                  </c:pt>
                  <c:pt idx="10">
                    <c:v>5.3436035185118147</c:v>
                  </c:pt>
                  <c:pt idx="11">
                    <c:v>4.4015739658316795</c:v>
                  </c:pt>
                  <c:pt idx="12">
                    <c:v>5.9879137541650742</c:v>
                  </c:pt>
                  <c:pt idx="13">
                    <c:v>5.1800121013104814</c:v>
                  </c:pt>
                  <c:pt idx="14">
                    <c:v>6.9722626195972985</c:v>
                  </c:pt>
                  <c:pt idx="15">
                    <c:v>17.636437705494103</c:v>
                  </c:pt>
                  <c:pt idx="16">
                    <c:v>4.9025461467298204</c:v>
                  </c:pt>
                  <c:pt idx="17">
                    <c:v>4.7920349064510068</c:v>
                  </c:pt>
                  <c:pt idx="18">
                    <c:v>4.3781055153153243</c:v>
                  </c:pt>
                  <c:pt idx="19">
                    <c:v>8.8206210505995557</c:v>
                  </c:pt>
                  <c:pt idx="20">
                    <c:v>7.6965289044395275</c:v>
                  </c:pt>
                  <c:pt idx="21">
                    <c:v>8.2769989986187475</c:v>
                  </c:pt>
                  <c:pt idx="22">
                    <c:v>3.8095929903457892</c:v>
                  </c:pt>
                  <c:pt idx="23">
                    <c:v>12.779594220267068</c:v>
                  </c:pt>
                  <c:pt idx="24">
                    <c:v>5.4520922288932248</c:v>
                  </c:pt>
                  <c:pt idx="25">
                    <c:v>5.1807129669330703</c:v>
                  </c:pt>
                  <c:pt idx="26">
                    <c:v>4.2702919214426043</c:v>
                  </c:pt>
                  <c:pt idx="27">
                    <c:v>8.485768967931568</c:v>
                  </c:pt>
                  <c:pt idx="28">
                    <c:v>6.809456247276489</c:v>
                  </c:pt>
                  <c:pt idx="29">
                    <c:v>4.2831930263202231</c:v>
                  </c:pt>
                  <c:pt idx="30">
                    <c:v>8.1314181212953436</c:v>
                  </c:pt>
                  <c:pt idx="31">
                    <c:v>5.9561484228524</c:v>
                  </c:pt>
                  <c:pt idx="32">
                    <c:v>6.2988105088817425</c:v>
                  </c:pt>
                  <c:pt idx="33">
                    <c:v>5.8185470636904935</c:v>
                  </c:pt>
                  <c:pt idx="34">
                    <c:v>9.4048469650776525</c:v>
                  </c:pt>
                  <c:pt idx="35">
                    <c:v>4.0595474070455282</c:v>
                  </c:pt>
                  <c:pt idx="36">
                    <c:v>6.5813154229507829</c:v>
                  </c:pt>
                  <c:pt idx="37">
                    <c:v>4.5454968722304185</c:v>
                  </c:pt>
                  <c:pt idx="38">
                    <c:v>3.8479070750232074</c:v>
                  </c:pt>
                  <c:pt idx="39">
                    <c:v>3.4461556534338937</c:v>
                  </c:pt>
                  <c:pt idx="40">
                    <c:v>0</c:v>
                  </c:pt>
                </c:numCache>
              </c:numRef>
            </c:plus>
            <c:minus>
              <c:numRef>
                <c:f>SUMMARY!$A$6:$AO$6</c:f>
                <c:numCache>
                  <c:formatCode>General</c:formatCode>
                  <c:ptCount val="41"/>
                  <c:pt idx="0">
                    <c:v>6.4285790354479344</c:v>
                  </c:pt>
                  <c:pt idx="1">
                    <c:v>5.1116886314631618</c:v>
                  </c:pt>
                  <c:pt idx="2">
                    <c:v>6.6520926669170741</c:v>
                  </c:pt>
                  <c:pt idx="3">
                    <c:v>4.9754529245399048</c:v>
                  </c:pt>
                  <c:pt idx="4">
                    <c:v>3.9498659241704273</c:v>
                  </c:pt>
                  <c:pt idx="5">
                    <c:v>7.4712227637497675</c:v>
                  </c:pt>
                  <c:pt idx="6">
                    <c:v>4.7905118489089782</c:v>
                  </c:pt>
                  <c:pt idx="7">
                    <c:v>5.7786263696166502</c:v>
                  </c:pt>
                  <c:pt idx="8">
                    <c:v>7.2166206438115745</c:v>
                  </c:pt>
                  <c:pt idx="9">
                    <c:v>4.9242155869513393</c:v>
                  </c:pt>
                  <c:pt idx="10">
                    <c:v>5.3436035185118147</c:v>
                  </c:pt>
                  <c:pt idx="11">
                    <c:v>4.4015739658316795</c:v>
                  </c:pt>
                  <c:pt idx="12">
                    <c:v>5.9879137541650742</c:v>
                  </c:pt>
                  <c:pt idx="13">
                    <c:v>5.1800121013104814</c:v>
                  </c:pt>
                  <c:pt idx="14">
                    <c:v>6.9722626195972985</c:v>
                  </c:pt>
                  <c:pt idx="15">
                    <c:v>17.636437705494103</c:v>
                  </c:pt>
                  <c:pt idx="16">
                    <c:v>4.9025461467298204</c:v>
                  </c:pt>
                  <c:pt idx="17">
                    <c:v>4.7920349064510068</c:v>
                  </c:pt>
                  <c:pt idx="18">
                    <c:v>4.3781055153153243</c:v>
                  </c:pt>
                  <c:pt idx="19">
                    <c:v>8.8206210505995557</c:v>
                  </c:pt>
                  <c:pt idx="20">
                    <c:v>7.6965289044395275</c:v>
                  </c:pt>
                  <c:pt idx="21">
                    <c:v>8.2769989986187475</c:v>
                  </c:pt>
                  <c:pt idx="22">
                    <c:v>3.8095929903457892</c:v>
                  </c:pt>
                  <c:pt idx="23">
                    <c:v>12.779594220267068</c:v>
                  </c:pt>
                  <c:pt idx="24">
                    <c:v>5.4520922288932248</c:v>
                  </c:pt>
                  <c:pt idx="25">
                    <c:v>5.1807129669330703</c:v>
                  </c:pt>
                  <c:pt idx="26">
                    <c:v>4.2702919214426043</c:v>
                  </c:pt>
                  <c:pt idx="27">
                    <c:v>8.485768967931568</c:v>
                  </c:pt>
                  <c:pt idx="28">
                    <c:v>6.809456247276489</c:v>
                  </c:pt>
                  <c:pt idx="29">
                    <c:v>4.2831930263202231</c:v>
                  </c:pt>
                  <c:pt idx="30">
                    <c:v>8.1314181212953436</c:v>
                  </c:pt>
                  <c:pt idx="31">
                    <c:v>5.9561484228524</c:v>
                  </c:pt>
                  <c:pt idx="32">
                    <c:v>6.2988105088817425</c:v>
                  </c:pt>
                  <c:pt idx="33">
                    <c:v>5.8185470636904935</c:v>
                  </c:pt>
                  <c:pt idx="34">
                    <c:v>9.4048469650776525</c:v>
                  </c:pt>
                  <c:pt idx="35">
                    <c:v>4.0595474070455282</c:v>
                  </c:pt>
                  <c:pt idx="36">
                    <c:v>6.5813154229507829</c:v>
                  </c:pt>
                  <c:pt idx="37">
                    <c:v>4.5454968722304185</c:v>
                  </c:pt>
                  <c:pt idx="38">
                    <c:v>3.8479070750232074</c:v>
                  </c:pt>
                  <c:pt idx="39">
                    <c:v>3.4461556534338937</c:v>
                  </c:pt>
                  <c:pt idx="40">
                    <c:v>0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SUMMARY!$A$1:$AO$1</c:f>
              <c:strCache>
                <c:ptCount val="41"/>
                <c:pt idx="0">
                  <c:v>AP1G1</c:v>
                </c:pt>
                <c:pt idx="1">
                  <c:v>AP3D1</c:v>
                </c:pt>
                <c:pt idx="2">
                  <c:v>AP4E1</c:v>
                </c:pt>
                <c:pt idx="3">
                  <c:v>ARF6</c:v>
                </c:pt>
                <c:pt idx="4">
                  <c:v>CDC42</c:v>
                </c:pt>
                <c:pt idx="5">
                  <c:v>CDH12</c:v>
                </c:pt>
                <c:pt idx="6">
                  <c:v>CDH2</c:v>
                </c:pt>
                <c:pt idx="7">
                  <c:v>DIAPH1</c:v>
                </c:pt>
                <c:pt idx="8">
                  <c:v>DIAPH2</c:v>
                </c:pt>
                <c:pt idx="9">
                  <c:v>EEA1</c:v>
                </c:pt>
                <c:pt idx="10">
                  <c:v>EPS15</c:v>
                </c:pt>
                <c:pt idx="11">
                  <c:v>EVL</c:v>
                </c:pt>
                <c:pt idx="12">
                  <c:v>FSCN1</c:v>
                </c:pt>
                <c:pt idx="13">
                  <c:v>FSCN2</c:v>
                </c:pt>
                <c:pt idx="14">
                  <c:v>FSCN3</c:v>
                </c:pt>
                <c:pt idx="15">
                  <c:v>KIF23</c:v>
                </c:pt>
                <c:pt idx="16">
                  <c:v>MYO5A</c:v>
                </c:pt>
                <c:pt idx="17">
                  <c:v>MYO5B</c:v>
                </c:pt>
                <c:pt idx="18">
                  <c:v>MYO5C</c:v>
                </c:pt>
                <c:pt idx="19">
                  <c:v>MYO6</c:v>
                </c:pt>
                <c:pt idx="20">
                  <c:v>MYO7A</c:v>
                </c:pt>
                <c:pt idx="21">
                  <c:v>MYO7B</c:v>
                </c:pt>
                <c:pt idx="22">
                  <c:v>MYO10</c:v>
                </c:pt>
                <c:pt idx="23">
                  <c:v>RAB4A</c:v>
                </c:pt>
                <c:pt idx="24">
                  <c:v>RAB5A</c:v>
                </c:pt>
                <c:pt idx="25">
                  <c:v>RAB7A</c:v>
                </c:pt>
                <c:pt idx="26">
                  <c:v>RAB8A</c:v>
                </c:pt>
                <c:pt idx="27">
                  <c:v>RAB9A</c:v>
                </c:pt>
                <c:pt idx="28">
                  <c:v>RAB11A</c:v>
                </c:pt>
                <c:pt idx="29">
                  <c:v>RAB11B</c:v>
                </c:pt>
                <c:pt idx="30">
                  <c:v>RAB22A</c:v>
                </c:pt>
                <c:pt idx="31">
                  <c:v>RAB35</c:v>
                </c:pt>
                <c:pt idx="32">
                  <c:v>RIF1</c:v>
                </c:pt>
                <c:pt idx="33">
                  <c:v>SNAP91</c:v>
                </c:pt>
                <c:pt idx="34">
                  <c:v>TSG101</c:v>
                </c:pt>
                <c:pt idx="35">
                  <c:v>VAMP4</c:v>
                </c:pt>
                <c:pt idx="36">
                  <c:v>VAMP7</c:v>
                </c:pt>
                <c:pt idx="37">
                  <c:v>VAMP8</c:v>
                </c:pt>
                <c:pt idx="38">
                  <c:v>XWNeg9-plate1</c:v>
                </c:pt>
                <c:pt idx="39">
                  <c:v>XWNeg9-plate2</c:v>
                </c:pt>
                <c:pt idx="40">
                  <c:v>XWNeg9-plate3</c:v>
                </c:pt>
              </c:strCache>
            </c:strRef>
          </c:cat>
          <c:val>
            <c:numRef>
              <c:f>SUMMARY!$A$5:$AO$5</c:f>
              <c:numCache>
                <c:formatCode>General</c:formatCode>
                <c:ptCount val="41"/>
                <c:pt idx="0">
                  <c:v>111.28539906229251</c:v>
                </c:pt>
                <c:pt idx="1">
                  <c:v>102.06313942026564</c:v>
                </c:pt>
                <c:pt idx="2">
                  <c:v>113.97041303034499</c:v>
                </c:pt>
                <c:pt idx="3">
                  <c:v>94.905295140589544</c:v>
                </c:pt>
                <c:pt idx="4">
                  <c:v>91.096001755499685</c:v>
                </c:pt>
                <c:pt idx="5">
                  <c:v>95.030451813011425</c:v>
                </c:pt>
                <c:pt idx="6">
                  <c:v>106.34803887928229</c:v>
                </c:pt>
                <c:pt idx="7">
                  <c:v>120.35509163694506</c:v>
                </c:pt>
                <c:pt idx="8">
                  <c:v>104.64704058550909</c:v>
                </c:pt>
                <c:pt idx="9">
                  <c:v>109.63274051086668</c:v>
                </c:pt>
                <c:pt idx="10">
                  <c:v>99.442312135957295</c:v>
                </c:pt>
                <c:pt idx="11">
                  <c:v>104.58517310675937</c:v>
                </c:pt>
                <c:pt idx="12">
                  <c:v>110.7322027302567</c:v>
                </c:pt>
                <c:pt idx="13">
                  <c:v>104.23530767089966</c:v>
                </c:pt>
                <c:pt idx="14">
                  <c:v>124.2287053880688</c:v>
                </c:pt>
                <c:pt idx="15">
                  <c:v>150.59122836666211</c:v>
                </c:pt>
                <c:pt idx="16">
                  <c:v>91.250396328586504</c:v>
                </c:pt>
                <c:pt idx="17">
                  <c:v>87.923059916363115</c:v>
                </c:pt>
                <c:pt idx="18">
                  <c:v>107.91392585777541</c:v>
                </c:pt>
                <c:pt idx="19">
                  <c:v>111.37830315271829</c:v>
                </c:pt>
                <c:pt idx="20">
                  <c:v>94.506126486781611</c:v>
                </c:pt>
                <c:pt idx="21">
                  <c:v>101.93232641211232</c:v>
                </c:pt>
                <c:pt idx="22">
                  <c:v>94.288760104587055</c:v>
                </c:pt>
                <c:pt idx="23">
                  <c:v>105.71082758181139</c:v>
                </c:pt>
                <c:pt idx="24">
                  <c:v>122.20253372666828</c:v>
                </c:pt>
                <c:pt idx="25">
                  <c:v>105.93153335011012</c:v>
                </c:pt>
                <c:pt idx="26">
                  <c:v>98.550013003309417</c:v>
                </c:pt>
                <c:pt idx="27">
                  <c:v>115.65235615837048</c:v>
                </c:pt>
                <c:pt idx="28">
                  <c:v>94.110640070720521</c:v>
                </c:pt>
                <c:pt idx="29">
                  <c:v>102.70086264729596</c:v>
                </c:pt>
                <c:pt idx="30">
                  <c:v>128.80782121914578</c:v>
                </c:pt>
                <c:pt idx="31">
                  <c:v>107.13254776298346</c:v>
                </c:pt>
                <c:pt idx="32">
                  <c:v>112.80789004370885</c:v>
                </c:pt>
                <c:pt idx="33">
                  <c:v>117.70031795229168</c:v>
                </c:pt>
                <c:pt idx="34">
                  <c:v>140.41055598136009</c:v>
                </c:pt>
                <c:pt idx="35">
                  <c:v>79.281777259042755</c:v>
                </c:pt>
                <c:pt idx="36">
                  <c:v>93.288255693184738</c:v>
                </c:pt>
                <c:pt idx="37">
                  <c:v>111.17190434987417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</c:numCache>
            </c:numRef>
          </c:val>
        </c:ser>
        <c:ser>
          <c:idx val="2"/>
          <c:order val="2"/>
          <c:tx>
            <c:v>siRNA3</c:v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28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35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SUMMARY!$A$3:$AO$3</c:f>
                <c:numCache>
                  <c:formatCode>General</c:formatCode>
                  <c:ptCount val="41"/>
                  <c:pt idx="0">
                    <c:v>4.4615001263278113</c:v>
                  </c:pt>
                  <c:pt idx="1">
                    <c:v>8.8330501928701128</c:v>
                  </c:pt>
                  <c:pt idx="2">
                    <c:v>3.8531903941903698</c:v>
                  </c:pt>
                  <c:pt idx="3">
                    <c:v>3.7550729242644674</c:v>
                  </c:pt>
                  <c:pt idx="4">
                    <c:v>5.0959898377697055</c:v>
                  </c:pt>
                  <c:pt idx="5">
                    <c:v>6.6166740841520442</c:v>
                  </c:pt>
                  <c:pt idx="6">
                    <c:v>5.3167344454398222</c:v>
                  </c:pt>
                  <c:pt idx="7">
                    <c:v>2.8725080130166747</c:v>
                  </c:pt>
                  <c:pt idx="8">
                    <c:v>5.7352249427071555</c:v>
                  </c:pt>
                  <c:pt idx="9">
                    <c:v>4.127277213794045</c:v>
                  </c:pt>
                  <c:pt idx="10">
                    <c:v>5.8119854524306351</c:v>
                  </c:pt>
                  <c:pt idx="11">
                    <c:v>5.6447171195040253</c:v>
                  </c:pt>
                  <c:pt idx="12">
                    <c:v>4.9055782754307424</c:v>
                  </c:pt>
                  <c:pt idx="13">
                    <c:v>4.8887877164935967</c:v>
                  </c:pt>
                  <c:pt idx="14">
                    <c:v>4.9432730954532191</c:v>
                  </c:pt>
                  <c:pt idx="15">
                    <c:v>6.7391464183558156</c:v>
                  </c:pt>
                  <c:pt idx="16">
                    <c:v>4.0549732401466807</c:v>
                  </c:pt>
                  <c:pt idx="17">
                    <c:v>4.0930145682933201</c:v>
                  </c:pt>
                  <c:pt idx="18">
                    <c:v>4.7146860274752482</c:v>
                  </c:pt>
                  <c:pt idx="19">
                    <c:v>4.6152882248450267</c:v>
                  </c:pt>
                  <c:pt idx="20">
                    <c:v>7.5832812804177525</c:v>
                  </c:pt>
                  <c:pt idx="21">
                    <c:v>3.394633804139314</c:v>
                  </c:pt>
                  <c:pt idx="22">
                    <c:v>6.5809951006183658</c:v>
                  </c:pt>
                  <c:pt idx="23">
                    <c:v>4.0822026796534594</c:v>
                  </c:pt>
                  <c:pt idx="24">
                    <c:v>3.2865742644686953</c:v>
                  </c:pt>
                  <c:pt idx="25">
                    <c:v>4.3168309464027343</c:v>
                  </c:pt>
                  <c:pt idx="26">
                    <c:v>5.1360629266028539</c:v>
                  </c:pt>
                  <c:pt idx="27">
                    <c:v>9.5405155498821621</c:v>
                  </c:pt>
                  <c:pt idx="28">
                    <c:v>6.0337196912245723</c:v>
                  </c:pt>
                  <c:pt idx="29">
                    <c:v>3.7765008218287801</c:v>
                  </c:pt>
                  <c:pt idx="30">
                    <c:v>3.7019690791285025</c:v>
                  </c:pt>
                  <c:pt idx="31">
                    <c:v>4.8640293331928239</c:v>
                  </c:pt>
                  <c:pt idx="32">
                    <c:v>4.2870136435449426</c:v>
                  </c:pt>
                  <c:pt idx="33">
                    <c:v>5.3594368016590215</c:v>
                  </c:pt>
                  <c:pt idx="34">
                    <c:v>4.1581693452471571</c:v>
                  </c:pt>
                  <c:pt idx="35">
                    <c:v>6.5247578776195594</c:v>
                  </c:pt>
                  <c:pt idx="36">
                    <c:v>4.5412178670624126</c:v>
                  </c:pt>
                  <c:pt idx="37">
                    <c:v>4.2044294883717042</c:v>
                  </c:pt>
                  <c:pt idx="38">
                    <c:v>2.8026006237125891</c:v>
                  </c:pt>
                  <c:pt idx="39">
                    <c:v>4.4353878108987246</c:v>
                  </c:pt>
                  <c:pt idx="40">
                    <c:v>4.1004449337868856</c:v>
                  </c:pt>
                </c:numCache>
              </c:numRef>
            </c:plus>
            <c:minus>
              <c:numRef>
                <c:f>SUMMARY!$A$3:$AO$3</c:f>
                <c:numCache>
                  <c:formatCode>General</c:formatCode>
                  <c:ptCount val="41"/>
                  <c:pt idx="0">
                    <c:v>4.4615001263278113</c:v>
                  </c:pt>
                  <c:pt idx="1">
                    <c:v>8.8330501928701128</c:v>
                  </c:pt>
                  <c:pt idx="2">
                    <c:v>3.8531903941903698</c:v>
                  </c:pt>
                  <c:pt idx="3">
                    <c:v>3.7550729242644674</c:v>
                  </c:pt>
                  <c:pt idx="4">
                    <c:v>5.0959898377697055</c:v>
                  </c:pt>
                  <c:pt idx="5">
                    <c:v>6.6166740841520442</c:v>
                  </c:pt>
                  <c:pt idx="6">
                    <c:v>5.3167344454398222</c:v>
                  </c:pt>
                  <c:pt idx="7">
                    <c:v>2.8725080130166747</c:v>
                  </c:pt>
                  <c:pt idx="8">
                    <c:v>5.7352249427071555</c:v>
                  </c:pt>
                  <c:pt idx="9">
                    <c:v>4.127277213794045</c:v>
                  </c:pt>
                  <c:pt idx="10">
                    <c:v>5.8119854524306351</c:v>
                  </c:pt>
                  <c:pt idx="11">
                    <c:v>5.6447171195040253</c:v>
                  </c:pt>
                  <c:pt idx="12">
                    <c:v>4.9055782754307424</c:v>
                  </c:pt>
                  <c:pt idx="13">
                    <c:v>4.8887877164935967</c:v>
                  </c:pt>
                  <c:pt idx="14">
                    <c:v>4.9432730954532191</c:v>
                  </c:pt>
                  <c:pt idx="15">
                    <c:v>6.7391464183558156</c:v>
                  </c:pt>
                  <c:pt idx="16">
                    <c:v>4.0549732401466807</c:v>
                  </c:pt>
                  <c:pt idx="17">
                    <c:v>4.0930145682933201</c:v>
                  </c:pt>
                  <c:pt idx="18">
                    <c:v>4.7146860274752482</c:v>
                  </c:pt>
                  <c:pt idx="19">
                    <c:v>4.6152882248450267</c:v>
                  </c:pt>
                  <c:pt idx="20">
                    <c:v>7.5832812804177525</c:v>
                  </c:pt>
                  <c:pt idx="21">
                    <c:v>3.394633804139314</c:v>
                  </c:pt>
                  <c:pt idx="22">
                    <c:v>6.5809951006183658</c:v>
                  </c:pt>
                  <c:pt idx="23">
                    <c:v>4.0822026796534594</c:v>
                  </c:pt>
                  <c:pt idx="24">
                    <c:v>3.2865742644686953</c:v>
                  </c:pt>
                  <c:pt idx="25">
                    <c:v>4.3168309464027343</c:v>
                  </c:pt>
                  <c:pt idx="26">
                    <c:v>5.1360629266028539</c:v>
                  </c:pt>
                  <c:pt idx="27">
                    <c:v>9.5405155498821621</c:v>
                  </c:pt>
                  <c:pt idx="28">
                    <c:v>6.0337196912245723</c:v>
                  </c:pt>
                  <c:pt idx="29">
                    <c:v>3.7765008218287801</c:v>
                  </c:pt>
                  <c:pt idx="30">
                    <c:v>3.7019690791285025</c:v>
                  </c:pt>
                  <c:pt idx="31">
                    <c:v>4.8640293331928239</c:v>
                  </c:pt>
                  <c:pt idx="32">
                    <c:v>4.2870136435449426</c:v>
                  </c:pt>
                  <c:pt idx="33">
                    <c:v>5.3594368016590215</c:v>
                  </c:pt>
                  <c:pt idx="34">
                    <c:v>4.1581693452471571</c:v>
                  </c:pt>
                  <c:pt idx="35">
                    <c:v>6.5247578776195594</c:v>
                  </c:pt>
                  <c:pt idx="36">
                    <c:v>4.5412178670624126</c:v>
                  </c:pt>
                  <c:pt idx="37">
                    <c:v>4.2044294883717042</c:v>
                  </c:pt>
                  <c:pt idx="38">
                    <c:v>2.8026006237125891</c:v>
                  </c:pt>
                  <c:pt idx="39">
                    <c:v>4.4353878108987246</c:v>
                  </c:pt>
                  <c:pt idx="40">
                    <c:v>4.1004449337868856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SUMMARY!$A$1:$AO$1</c:f>
              <c:strCache>
                <c:ptCount val="41"/>
                <c:pt idx="0">
                  <c:v>AP1G1</c:v>
                </c:pt>
                <c:pt idx="1">
                  <c:v>AP3D1</c:v>
                </c:pt>
                <c:pt idx="2">
                  <c:v>AP4E1</c:v>
                </c:pt>
                <c:pt idx="3">
                  <c:v>ARF6</c:v>
                </c:pt>
                <c:pt idx="4">
                  <c:v>CDC42</c:v>
                </c:pt>
                <c:pt idx="5">
                  <c:v>CDH12</c:v>
                </c:pt>
                <c:pt idx="6">
                  <c:v>CDH2</c:v>
                </c:pt>
                <c:pt idx="7">
                  <c:v>DIAPH1</c:v>
                </c:pt>
                <c:pt idx="8">
                  <c:v>DIAPH2</c:v>
                </c:pt>
                <c:pt idx="9">
                  <c:v>EEA1</c:v>
                </c:pt>
                <c:pt idx="10">
                  <c:v>EPS15</c:v>
                </c:pt>
                <c:pt idx="11">
                  <c:v>EVL</c:v>
                </c:pt>
                <c:pt idx="12">
                  <c:v>FSCN1</c:v>
                </c:pt>
                <c:pt idx="13">
                  <c:v>FSCN2</c:v>
                </c:pt>
                <c:pt idx="14">
                  <c:v>FSCN3</c:v>
                </c:pt>
                <c:pt idx="15">
                  <c:v>KIF23</c:v>
                </c:pt>
                <c:pt idx="16">
                  <c:v>MYO5A</c:v>
                </c:pt>
                <c:pt idx="17">
                  <c:v>MYO5B</c:v>
                </c:pt>
                <c:pt idx="18">
                  <c:v>MYO5C</c:v>
                </c:pt>
                <c:pt idx="19">
                  <c:v>MYO6</c:v>
                </c:pt>
                <c:pt idx="20">
                  <c:v>MYO7A</c:v>
                </c:pt>
                <c:pt idx="21">
                  <c:v>MYO7B</c:v>
                </c:pt>
                <c:pt idx="22">
                  <c:v>MYO10</c:v>
                </c:pt>
                <c:pt idx="23">
                  <c:v>RAB4A</c:v>
                </c:pt>
                <c:pt idx="24">
                  <c:v>RAB5A</c:v>
                </c:pt>
                <c:pt idx="25">
                  <c:v>RAB7A</c:v>
                </c:pt>
                <c:pt idx="26">
                  <c:v>RAB8A</c:v>
                </c:pt>
                <c:pt idx="27">
                  <c:v>RAB9A</c:v>
                </c:pt>
                <c:pt idx="28">
                  <c:v>RAB11A</c:v>
                </c:pt>
                <c:pt idx="29">
                  <c:v>RAB11B</c:v>
                </c:pt>
                <c:pt idx="30">
                  <c:v>RAB22A</c:v>
                </c:pt>
                <c:pt idx="31">
                  <c:v>RAB35</c:v>
                </c:pt>
                <c:pt idx="32">
                  <c:v>RIF1</c:v>
                </c:pt>
                <c:pt idx="33">
                  <c:v>SNAP91</c:v>
                </c:pt>
                <c:pt idx="34">
                  <c:v>TSG101</c:v>
                </c:pt>
                <c:pt idx="35">
                  <c:v>VAMP4</c:v>
                </c:pt>
                <c:pt idx="36">
                  <c:v>VAMP7</c:v>
                </c:pt>
                <c:pt idx="37">
                  <c:v>VAMP8</c:v>
                </c:pt>
                <c:pt idx="38">
                  <c:v>XWNeg9-plate1</c:v>
                </c:pt>
                <c:pt idx="39">
                  <c:v>XWNeg9-plate2</c:v>
                </c:pt>
                <c:pt idx="40">
                  <c:v>XWNeg9-plate3</c:v>
                </c:pt>
              </c:strCache>
            </c:strRef>
          </c:cat>
          <c:val>
            <c:numRef>
              <c:f>SUMMARY!$A$8:$AO$8</c:f>
              <c:numCache>
                <c:formatCode>General</c:formatCode>
                <c:ptCount val="41"/>
                <c:pt idx="0">
                  <c:v>84.157279767832634</c:v>
                </c:pt>
                <c:pt idx="1">
                  <c:v>96.364527055532349</c:v>
                </c:pt>
                <c:pt idx="2">
                  <c:v>94.673661846137108</c:v>
                </c:pt>
                <c:pt idx="3">
                  <c:v>99.847930031440711</c:v>
                </c:pt>
                <c:pt idx="4">
                  <c:v>104.40301432788679</c:v>
                </c:pt>
                <c:pt idx="5">
                  <c:v>99.190653666919758</c:v>
                </c:pt>
                <c:pt idx="6">
                  <c:v>96.679679099271141</c:v>
                </c:pt>
                <c:pt idx="7">
                  <c:v>90.8069763091341</c:v>
                </c:pt>
                <c:pt idx="8">
                  <c:v>111.7434042909901</c:v>
                </c:pt>
                <c:pt idx="9">
                  <c:v>113.09926031450263</c:v>
                </c:pt>
                <c:pt idx="10">
                  <c:v>103.62916000397975</c:v>
                </c:pt>
                <c:pt idx="11">
                  <c:v>91.731419712722783</c:v>
                </c:pt>
                <c:pt idx="12">
                  <c:v>98.019505594139076</c:v>
                </c:pt>
                <c:pt idx="13">
                  <c:v>92.313527007499644</c:v>
                </c:pt>
                <c:pt idx="14">
                  <c:v>112.67167158687738</c:v>
                </c:pt>
                <c:pt idx="15">
                  <c:v>112.82195839121472</c:v>
                </c:pt>
                <c:pt idx="16">
                  <c:v>85.584970997685502</c:v>
                </c:pt>
                <c:pt idx="17">
                  <c:v>87.675737324389502</c:v>
                </c:pt>
                <c:pt idx="18">
                  <c:v>91.213709182095343</c:v>
                </c:pt>
                <c:pt idx="19">
                  <c:v>82.657886327477399</c:v>
                </c:pt>
                <c:pt idx="20">
                  <c:v>88.31846853452646</c:v>
                </c:pt>
                <c:pt idx="21">
                  <c:v>88.138324355772539</c:v>
                </c:pt>
                <c:pt idx="22">
                  <c:v>98.793711855149638</c:v>
                </c:pt>
                <c:pt idx="23">
                  <c:v>104.4688075055434</c:v>
                </c:pt>
                <c:pt idx="24">
                  <c:v>100.4473192354223</c:v>
                </c:pt>
                <c:pt idx="25">
                  <c:v>133.36466089469735</c:v>
                </c:pt>
                <c:pt idx="26">
                  <c:v>107.89437124497334</c:v>
                </c:pt>
                <c:pt idx="27">
                  <c:v>96.939898880972407</c:v>
                </c:pt>
                <c:pt idx="28">
                  <c:v>76.639766592245735</c:v>
                </c:pt>
                <c:pt idx="29">
                  <c:v>105.049230372849</c:v>
                </c:pt>
                <c:pt idx="30">
                  <c:v>109.03945704028972</c:v>
                </c:pt>
                <c:pt idx="31">
                  <c:v>82.582658579755503</c:v>
                </c:pt>
                <c:pt idx="32">
                  <c:v>96.903239830916476</c:v>
                </c:pt>
                <c:pt idx="33">
                  <c:v>114.05562040163404</c:v>
                </c:pt>
                <c:pt idx="34">
                  <c:v>100.06195871783076</c:v>
                </c:pt>
                <c:pt idx="35">
                  <c:v>92.623853016919469</c:v>
                </c:pt>
                <c:pt idx="36">
                  <c:v>109.68143823977567</c:v>
                </c:pt>
                <c:pt idx="37">
                  <c:v>102.07635376097221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overlap val="100"/>
        <c:axId val="122952320"/>
        <c:axId val="131603456"/>
      </c:barChart>
      <c:catAx>
        <c:axId val="12295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603456"/>
        <c:crosses val="autoZero"/>
        <c:auto val="1"/>
        <c:lblAlgn val="ctr"/>
        <c:lblOffset val="100"/>
        <c:noMultiLvlLbl val="0"/>
      </c:catAx>
      <c:valAx>
        <c:axId val="131603456"/>
        <c:scaling>
          <c:orientation val="minMax"/>
          <c:max val="6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952320"/>
        <c:crosses val="autoZero"/>
        <c:crossBetween val="between"/>
        <c:majorUnit val="10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 6-/7+</a:t>
            </a:r>
          </a:p>
        </c:rich>
      </c:tx>
      <c:layout/>
      <c:overlay val="1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siRNA1</c:v>
          </c:tx>
          <c:spPr>
            <a:solidFill>
              <a:schemeClr val="bg1">
                <a:lumMod val="6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8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2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3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SUMMARY!$A$16:$AP$16</c:f>
                <c:numCache>
                  <c:formatCode>General</c:formatCode>
                  <c:ptCount val="42"/>
                  <c:pt idx="0">
                    <c:v>4.0549732401466807</c:v>
                  </c:pt>
                  <c:pt idx="1">
                    <c:v>4.0930145682933201</c:v>
                  </c:pt>
                  <c:pt idx="2">
                    <c:v>6.0337196912245723</c:v>
                  </c:pt>
                  <c:pt idx="3">
                    <c:v>6.5247578776195594</c:v>
                  </c:pt>
                  <c:pt idx="4">
                    <c:v>4.4615001263278113</c:v>
                  </c:pt>
                  <c:pt idx="5">
                    <c:v>4.8640293331928239</c:v>
                  </c:pt>
                  <c:pt idx="6">
                    <c:v>7.5832812804177525</c:v>
                  </c:pt>
                  <c:pt idx="7">
                    <c:v>3.7550729242644674</c:v>
                  </c:pt>
                  <c:pt idx="8">
                    <c:v>3.394633804139314</c:v>
                  </c:pt>
                  <c:pt idx="9">
                    <c:v>4.0822026796534594</c:v>
                  </c:pt>
                  <c:pt idx="10">
                    <c:v>5.0959898377697055</c:v>
                  </c:pt>
                  <c:pt idx="11">
                    <c:v>6.6166740841520442</c:v>
                  </c:pt>
                  <c:pt idx="12">
                    <c:v>4.8887877164935967</c:v>
                  </c:pt>
                  <c:pt idx="13">
                    <c:v>2.8725080130166747</c:v>
                  </c:pt>
                  <c:pt idx="14">
                    <c:v>4.6152882248450267</c:v>
                  </c:pt>
                  <c:pt idx="15">
                    <c:v>4.9055782754307424</c:v>
                  </c:pt>
                  <c:pt idx="16">
                    <c:v>6.5809951006183658</c:v>
                  </c:pt>
                  <c:pt idx="17">
                    <c:v>3.7765008218287801</c:v>
                  </c:pt>
                  <c:pt idx="18">
                    <c:v>2.8026006237125891</c:v>
                  </c:pt>
                  <c:pt idx="19">
                    <c:v>4.4353878108987246</c:v>
                  </c:pt>
                  <c:pt idx="20">
                    <c:v>4.1004449337868856</c:v>
                  </c:pt>
                  <c:pt idx="21">
                    <c:v>0</c:v>
                  </c:pt>
                  <c:pt idx="22">
                    <c:v>3.8531903941903698</c:v>
                  </c:pt>
                  <c:pt idx="23">
                    <c:v>5.1360629266028539</c:v>
                  </c:pt>
                  <c:pt idx="24">
                    <c:v>5.6447171195040253</c:v>
                  </c:pt>
                  <c:pt idx="25">
                    <c:v>4.7146860274752482</c:v>
                  </c:pt>
                  <c:pt idx="26">
                    <c:v>4.2870136435449426</c:v>
                  </c:pt>
                  <c:pt idx="27">
                    <c:v>5.3167344454398222</c:v>
                  </c:pt>
                  <c:pt idx="28">
                    <c:v>3.2865742644686953</c:v>
                  </c:pt>
                  <c:pt idx="29">
                    <c:v>4.5412178670624126</c:v>
                  </c:pt>
                  <c:pt idx="30">
                    <c:v>5.8119854524306351</c:v>
                  </c:pt>
                  <c:pt idx="31">
                    <c:v>4.2044294883717042</c:v>
                  </c:pt>
                  <c:pt idx="32">
                    <c:v>5.7352249427071555</c:v>
                  </c:pt>
                  <c:pt idx="33">
                    <c:v>9.5405155498821621</c:v>
                  </c:pt>
                  <c:pt idx="34">
                    <c:v>4.127277213794045</c:v>
                  </c:pt>
                  <c:pt idx="35">
                    <c:v>8.8330501928701128</c:v>
                  </c:pt>
                  <c:pt idx="36">
                    <c:v>3.7019690791285025</c:v>
                  </c:pt>
                  <c:pt idx="37">
                    <c:v>4.1581693452471571</c:v>
                  </c:pt>
                  <c:pt idx="38">
                    <c:v>4.3168309464027343</c:v>
                  </c:pt>
                  <c:pt idx="39">
                    <c:v>5.3594368016590215</c:v>
                  </c:pt>
                  <c:pt idx="40">
                    <c:v>4.9432730954532191</c:v>
                  </c:pt>
                  <c:pt idx="41">
                    <c:v>6.7391464183558156</c:v>
                  </c:pt>
                </c:numCache>
              </c:numRef>
            </c:plus>
            <c:minus>
              <c:numRef>
                <c:f>SUMMARY!$A$16:$AP$16</c:f>
                <c:numCache>
                  <c:formatCode>General</c:formatCode>
                  <c:ptCount val="42"/>
                  <c:pt idx="0">
                    <c:v>4.0549732401466807</c:v>
                  </c:pt>
                  <c:pt idx="1">
                    <c:v>4.0930145682933201</c:v>
                  </c:pt>
                  <c:pt idx="2">
                    <c:v>6.0337196912245723</c:v>
                  </c:pt>
                  <c:pt idx="3">
                    <c:v>6.5247578776195594</c:v>
                  </c:pt>
                  <c:pt idx="4">
                    <c:v>4.4615001263278113</c:v>
                  </c:pt>
                  <c:pt idx="5">
                    <c:v>4.8640293331928239</c:v>
                  </c:pt>
                  <c:pt idx="6">
                    <c:v>7.5832812804177525</c:v>
                  </c:pt>
                  <c:pt idx="7">
                    <c:v>3.7550729242644674</c:v>
                  </c:pt>
                  <c:pt idx="8">
                    <c:v>3.394633804139314</c:v>
                  </c:pt>
                  <c:pt idx="9">
                    <c:v>4.0822026796534594</c:v>
                  </c:pt>
                  <c:pt idx="10">
                    <c:v>5.0959898377697055</c:v>
                  </c:pt>
                  <c:pt idx="11">
                    <c:v>6.6166740841520442</c:v>
                  </c:pt>
                  <c:pt idx="12">
                    <c:v>4.8887877164935967</c:v>
                  </c:pt>
                  <c:pt idx="13">
                    <c:v>2.8725080130166747</c:v>
                  </c:pt>
                  <c:pt idx="14">
                    <c:v>4.6152882248450267</c:v>
                  </c:pt>
                  <c:pt idx="15">
                    <c:v>4.9055782754307424</c:v>
                  </c:pt>
                  <c:pt idx="16">
                    <c:v>6.5809951006183658</c:v>
                  </c:pt>
                  <c:pt idx="17">
                    <c:v>3.7765008218287801</c:v>
                  </c:pt>
                  <c:pt idx="18">
                    <c:v>2.8026006237125891</c:v>
                  </c:pt>
                  <c:pt idx="19">
                    <c:v>4.4353878108987246</c:v>
                  </c:pt>
                  <c:pt idx="20">
                    <c:v>4.1004449337868856</c:v>
                  </c:pt>
                  <c:pt idx="21">
                    <c:v>0</c:v>
                  </c:pt>
                  <c:pt idx="22">
                    <c:v>3.8531903941903698</c:v>
                  </c:pt>
                  <c:pt idx="23">
                    <c:v>5.1360629266028539</c:v>
                  </c:pt>
                  <c:pt idx="24">
                    <c:v>5.6447171195040253</c:v>
                  </c:pt>
                  <c:pt idx="25">
                    <c:v>4.7146860274752482</c:v>
                  </c:pt>
                  <c:pt idx="26">
                    <c:v>4.2870136435449426</c:v>
                  </c:pt>
                  <c:pt idx="27">
                    <c:v>5.3167344454398222</c:v>
                  </c:pt>
                  <c:pt idx="28">
                    <c:v>3.2865742644686953</c:v>
                  </c:pt>
                  <c:pt idx="29">
                    <c:v>4.5412178670624126</c:v>
                  </c:pt>
                  <c:pt idx="30">
                    <c:v>5.8119854524306351</c:v>
                  </c:pt>
                  <c:pt idx="31">
                    <c:v>4.2044294883717042</c:v>
                  </c:pt>
                  <c:pt idx="32">
                    <c:v>5.7352249427071555</c:v>
                  </c:pt>
                  <c:pt idx="33">
                    <c:v>9.5405155498821621</c:v>
                  </c:pt>
                  <c:pt idx="34">
                    <c:v>4.127277213794045</c:v>
                  </c:pt>
                  <c:pt idx="35">
                    <c:v>8.8330501928701128</c:v>
                  </c:pt>
                  <c:pt idx="36">
                    <c:v>3.7019690791285025</c:v>
                  </c:pt>
                  <c:pt idx="37">
                    <c:v>4.1581693452471571</c:v>
                  </c:pt>
                  <c:pt idx="38">
                    <c:v>4.3168309464027343</c:v>
                  </c:pt>
                  <c:pt idx="39">
                    <c:v>5.3594368016590215</c:v>
                  </c:pt>
                  <c:pt idx="40">
                    <c:v>4.9432730954532191</c:v>
                  </c:pt>
                  <c:pt idx="41">
                    <c:v>6.7391464183558156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SUMMARY!$A$1:$AO$1</c:f>
              <c:strCache>
                <c:ptCount val="41"/>
                <c:pt idx="0">
                  <c:v>AP1G1</c:v>
                </c:pt>
                <c:pt idx="1">
                  <c:v>AP3D1</c:v>
                </c:pt>
                <c:pt idx="2">
                  <c:v>AP4E1</c:v>
                </c:pt>
                <c:pt idx="3">
                  <c:v>ARF6</c:v>
                </c:pt>
                <c:pt idx="4">
                  <c:v>CDC42</c:v>
                </c:pt>
                <c:pt idx="5">
                  <c:v>CDH12</c:v>
                </c:pt>
                <c:pt idx="6">
                  <c:v>CDH2</c:v>
                </c:pt>
                <c:pt idx="7">
                  <c:v>DIAPH1</c:v>
                </c:pt>
                <c:pt idx="8">
                  <c:v>DIAPH2</c:v>
                </c:pt>
                <c:pt idx="9">
                  <c:v>EEA1</c:v>
                </c:pt>
                <c:pt idx="10">
                  <c:v>EPS15</c:v>
                </c:pt>
                <c:pt idx="11">
                  <c:v>EVL</c:v>
                </c:pt>
                <c:pt idx="12">
                  <c:v>FSCN1</c:v>
                </c:pt>
                <c:pt idx="13">
                  <c:v>FSCN2</c:v>
                </c:pt>
                <c:pt idx="14">
                  <c:v>FSCN3</c:v>
                </c:pt>
                <c:pt idx="15">
                  <c:v>KIF23</c:v>
                </c:pt>
                <c:pt idx="16">
                  <c:v>MYO5A</c:v>
                </c:pt>
                <c:pt idx="17">
                  <c:v>MYO5B</c:v>
                </c:pt>
                <c:pt idx="18">
                  <c:v>MYO5C</c:v>
                </c:pt>
                <c:pt idx="19">
                  <c:v>MYO6</c:v>
                </c:pt>
                <c:pt idx="20">
                  <c:v>MYO7A</c:v>
                </c:pt>
                <c:pt idx="21">
                  <c:v>MYO7B</c:v>
                </c:pt>
                <c:pt idx="22">
                  <c:v>MYO10</c:v>
                </c:pt>
                <c:pt idx="23">
                  <c:v>RAB4A</c:v>
                </c:pt>
                <c:pt idx="24">
                  <c:v>RAB5A</c:v>
                </c:pt>
                <c:pt idx="25">
                  <c:v>RAB7A</c:v>
                </c:pt>
                <c:pt idx="26">
                  <c:v>RAB8A</c:v>
                </c:pt>
                <c:pt idx="27">
                  <c:v>RAB9A</c:v>
                </c:pt>
                <c:pt idx="28">
                  <c:v>RAB11A</c:v>
                </c:pt>
                <c:pt idx="29">
                  <c:v>RAB11B</c:v>
                </c:pt>
                <c:pt idx="30">
                  <c:v>RAB22A</c:v>
                </c:pt>
                <c:pt idx="31">
                  <c:v>RAB35</c:v>
                </c:pt>
                <c:pt idx="32">
                  <c:v>RIF1</c:v>
                </c:pt>
                <c:pt idx="33">
                  <c:v>SNAP91</c:v>
                </c:pt>
                <c:pt idx="34">
                  <c:v>TSG101</c:v>
                </c:pt>
                <c:pt idx="35">
                  <c:v>VAMP4</c:v>
                </c:pt>
                <c:pt idx="36">
                  <c:v>VAMP7</c:v>
                </c:pt>
                <c:pt idx="37">
                  <c:v>VAMP8</c:v>
                </c:pt>
                <c:pt idx="38">
                  <c:v>XWNeg9-plate1</c:v>
                </c:pt>
                <c:pt idx="39">
                  <c:v>XWNeg9-plate2</c:v>
                </c:pt>
                <c:pt idx="40">
                  <c:v>XWNeg9-plate3</c:v>
                </c:pt>
              </c:strCache>
            </c:strRef>
          </c:cat>
          <c:val>
            <c:numRef>
              <c:f>SUMMARY!$A$2:$AO$2</c:f>
              <c:numCache>
                <c:formatCode>General</c:formatCode>
                <c:ptCount val="41"/>
                <c:pt idx="0">
                  <c:v>79.420164481998455</c:v>
                </c:pt>
                <c:pt idx="1">
                  <c:v>126.50829696532908</c:v>
                </c:pt>
                <c:pt idx="2">
                  <c:v>91.542141017796027</c:v>
                </c:pt>
                <c:pt idx="3">
                  <c:v>92.324126723635828</c:v>
                </c:pt>
                <c:pt idx="4">
                  <c:v>93.211404482225717</c:v>
                </c:pt>
                <c:pt idx="5">
                  <c:v>96.680587136350539</c:v>
                </c:pt>
                <c:pt idx="6">
                  <c:v>108.40589861078365</c:v>
                </c:pt>
                <c:pt idx="7">
                  <c:v>81.488697019320782</c:v>
                </c:pt>
                <c:pt idx="8">
                  <c:v>100.52422373646968</c:v>
                </c:pt>
                <c:pt idx="9">
                  <c:v>99.500125385374574</c:v>
                </c:pt>
                <c:pt idx="10">
                  <c:v>110.33805685250822</c:v>
                </c:pt>
                <c:pt idx="11">
                  <c:v>109.08747082928036</c:v>
                </c:pt>
                <c:pt idx="12">
                  <c:v>85.616485755551892</c:v>
                </c:pt>
                <c:pt idx="13">
                  <c:v>95.308805104777278</c:v>
                </c:pt>
                <c:pt idx="14">
                  <c:v>109.49001659255997</c:v>
                </c:pt>
                <c:pt idx="15">
                  <c:v>112.702019300987</c:v>
                </c:pt>
                <c:pt idx="16">
                  <c:v>75.469326683745692</c:v>
                </c:pt>
                <c:pt idx="17">
                  <c:v>80.574291852185254</c:v>
                </c:pt>
                <c:pt idx="18">
                  <c:v>107.8034705745452</c:v>
                </c:pt>
                <c:pt idx="19">
                  <c:v>100.1951763143537</c:v>
                </c:pt>
                <c:pt idx="20">
                  <c:v>99.324532487213361</c:v>
                </c:pt>
                <c:pt idx="21">
                  <c:v>97.845174193672307</c:v>
                </c:pt>
                <c:pt idx="22">
                  <c:v>102.44228851484706</c:v>
                </c:pt>
                <c:pt idx="23">
                  <c:v>78.190314364841001</c:v>
                </c:pt>
                <c:pt idx="24">
                  <c:v>89.18342159106713</c:v>
                </c:pt>
                <c:pt idx="25">
                  <c:v>102.44441919383063</c:v>
                </c:pt>
                <c:pt idx="26">
                  <c:v>95.249125153815228</c:v>
                </c:pt>
                <c:pt idx="27">
                  <c:v>106.95842704554809</c:v>
                </c:pt>
                <c:pt idx="28">
                  <c:v>99.282889452453034</c:v>
                </c:pt>
                <c:pt idx="29">
                  <c:v>89.959048102331565</c:v>
                </c:pt>
                <c:pt idx="30">
                  <c:v>96.629229059305558</c:v>
                </c:pt>
                <c:pt idx="31">
                  <c:v>88.532106605871547</c:v>
                </c:pt>
                <c:pt idx="32">
                  <c:v>100.5779547948994</c:v>
                </c:pt>
                <c:pt idx="33">
                  <c:v>112.56084961002273</c:v>
                </c:pt>
                <c:pt idx="34">
                  <c:v>94.280432209299377</c:v>
                </c:pt>
                <c:pt idx="35">
                  <c:v>100.10378665301805</c:v>
                </c:pt>
                <c:pt idx="36">
                  <c:v>109.2868321447571</c:v>
                </c:pt>
                <c:pt idx="37">
                  <c:v>100.44655396134623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</c:numCache>
            </c:numRef>
          </c:val>
        </c:ser>
        <c:ser>
          <c:idx val="1"/>
          <c:order val="1"/>
          <c:tx>
            <c:v>siRNA2</c:v>
          </c:tx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18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2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2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27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2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SUMMARY!$A$6:$AO$6</c:f>
                <c:numCache>
                  <c:formatCode>General</c:formatCode>
                  <c:ptCount val="41"/>
                  <c:pt idx="0">
                    <c:v>6.4285790354479344</c:v>
                  </c:pt>
                  <c:pt idx="1">
                    <c:v>5.1116886314631618</c:v>
                  </c:pt>
                  <c:pt idx="2">
                    <c:v>6.6520926669170741</c:v>
                  </c:pt>
                  <c:pt idx="3">
                    <c:v>4.9754529245399048</c:v>
                  </c:pt>
                  <c:pt idx="4">
                    <c:v>3.9498659241704273</c:v>
                  </c:pt>
                  <c:pt idx="5">
                    <c:v>7.4712227637497675</c:v>
                  </c:pt>
                  <c:pt idx="6">
                    <c:v>4.7905118489089782</c:v>
                  </c:pt>
                  <c:pt idx="7">
                    <c:v>5.7786263696166502</c:v>
                  </c:pt>
                  <c:pt idx="8">
                    <c:v>7.2166206438115745</c:v>
                  </c:pt>
                  <c:pt idx="9">
                    <c:v>4.9242155869513393</c:v>
                  </c:pt>
                  <c:pt idx="10">
                    <c:v>5.3436035185118147</c:v>
                  </c:pt>
                  <c:pt idx="11">
                    <c:v>4.4015739658316795</c:v>
                  </c:pt>
                  <c:pt idx="12">
                    <c:v>5.9879137541650742</c:v>
                  </c:pt>
                  <c:pt idx="13">
                    <c:v>5.1800121013104814</c:v>
                  </c:pt>
                  <c:pt idx="14">
                    <c:v>6.9722626195972985</c:v>
                  </c:pt>
                  <c:pt idx="15">
                    <c:v>17.636437705494103</c:v>
                  </c:pt>
                  <c:pt idx="16">
                    <c:v>4.9025461467298204</c:v>
                  </c:pt>
                  <c:pt idx="17">
                    <c:v>4.7920349064510068</c:v>
                  </c:pt>
                  <c:pt idx="18">
                    <c:v>4.3781055153153243</c:v>
                  </c:pt>
                  <c:pt idx="19">
                    <c:v>8.8206210505995557</c:v>
                  </c:pt>
                  <c:pt idx="20">
                    <c:v>7.6965289044395275</c:v>
                  </c:pt>
                  <c:pt idx="21">
                    <c:v>8.2769989986187475</c:v>
                  </c:pt>
                  <c:pt idx="22">
                    <c:v>3.8095929903457892</c:v>
                  </c:pt>
                  <c:pt idx="23">
                    <c:v>12.779594220267068</c:v>
                  </c:pt>
                  <c:pt idx="24">
                    <c:v>5.4520922288932248</c:v>
                  </c:pt>
                  <c:pt idx="25">
                    <c:v>5.1807129669330703</c:v>
                  </c:pt>
                  <c:pt idx="26">
                    <c:v>4.2702919214426043</c:v>
                  </c:pt>
                  <c:pt idx="27">
                    <c:v>8.485768967931568</c:v>
                  </c:pt>
                  <c:pt idx="28">
                    <c:v>6.809456247276489</c:v>
                  </c:pt>
                  <c:pt idx="29">
                    <c:v>4.2831930263202231</c:v>
                  </c:pt>
                  <c:pt idx="30">
                    <c:v>8.1314181212953436</c:v>
                  </c:pt>
                  <c:pt idx="31">
                    <c:v>5.9561484228524</c:v>
                  </c:pt>
                  <c:pt idx="32">
                    <c:v>6.2988105088817425</c:v>
                  </c:pt>
                  <c:pt idx="33">
                    <c:v>5.8185470636904935</c:v>
                  </c:pt>
                  <c:pt idx="34">
                    <c:v>9.4048469650776525</c:v>
                  </c:pt>
                  <c:pt idx="35">
                    <c:v>4.0595474070455282</c:v>
                  </c:pt>
                  <c:pt idx="36">
                    <c:v>6.5813154229507829</c:v>
                  </c:pt>
                  <c:pt idx="37">
                    <c:v>4.5454968722304185</c:v>
                  </c:pt>
                  <c:pt idx="38">
                    <c:v>3.8479070750232074</c:v>
                  </c:pt>
                  <c:pt idx="39">
                    <c:v>3.4461556534338937</c:v>
                  </c:pt>
                  <c:pt idx="40">
                    <c:v>0</c:v>
                  </c:pt>
                </c:numCache>
              </c:numRef>
            </c:plus>
            <c:minus>
              <c:numRef>
                <c:f>SUMMARY!$A$6:$AO$6</c:f>
                <c:numCache>
                  <c:formatCode>General</c:formatCode>
                  <c:ptCount val="41"/>
                  <c:pt idx="0">
                    <c:v>6.4285790354479344</c:v>
                  </c:pt>
                  <c:pt idx="1">
                    <c:v>5.1116886314631618</c:v>
                  </c:pt>
                  <c:pt idx="2">
                    <c:v>6.6520926669170741</c:v>
                  </c:pt>
                  <c:pt idx="3">
                    <c:v>4.9754529245399048</c:v>
                  </c:pt>
                  <c:pt idx="4">
                    <c:v>3.9498659241704273</c:v>
                  </c:pt>
                  <c:pt idx="5">
                    <c:v>7.4712227637497675</c:v>
                  </c:pt>
                  <c:pt idx="6">
                    <c:v>4.7905118489089782</c:v>
                  </c:pt>
                  <c:pt idx="7">
                    <c:v>5.7786263696166502</c:v>
                  </c:pt>
                  <c:pt idx="8">
                    <c:v>7.2166206438115745</c:v>
                  </c:pt>
                  <c:pt idx="9">
                    <c:v>4.9242155869513393</c:v>
                  </c:pt>
                  <c:pt idx="10">
                    <c:v>5.3436035185118147</c:v>
                  </c:pt>
                  <c:pt idx="11">
                    <c:v>4.4015739658316795</c:v>
                  </c:pt>
                  <c:pt idx="12">
                    <c:v>5.9879137541650742</c:v>
                  </c:pt>
                  <c:pt idx="13">
                    <c:v>5.1800121013104814</c:v>
                  </c:pt>
                  <c:pt idx="14">
                    <c:v>6.9722626195972985</c:v>
                  </c:pt>
                  <c:pt idx="15">
                    <c:v>17.636437705494103</c:v>
                  </c:pt>
                  <c:pt idx="16">
                    <c:v>4.9025461467298204</c:v>
                  </c:pt>
                  <c:pt idx="17">
                    <c:v>4.7920349064510068</c:v>
                  </c:pt>
                  <c:pt idx="18">
                    <c:v>4.3781055153153243</c:v>
                  </c:pt>
                  <c:pt idx="19">
                    <c:v>8.8206210505995557</c:v>
                  </c:pt>
                  <c:pt idx="20">
                    <c:v>7.6965289044395275</c:v>
                  </c:pt>
                  <c:pt idx="21">
                    <c:v>8.2769989986187475</c:v>
                  </c:pt>
                  <c:pt idx="22">
                    <c:v>3.8095929903457892</c:v>
                  </c:pt>
                  <c:pt idx="23">
                    <c:v>12.779594220267068</c:v>
                  </c:pt>
                  <c:pt idx="24">
                    <c:v>5.4520922288932248</c:v>
                  </c:pt>
                  <c:pt idx="25">
                    <c:v>5.1807129669330703</c:v>
                  </c:pt>
                  <c:pt idx="26">
                    <c:v>4.2702919214426043</c:v>
                  </c:pt>
                  <c:pt idx="27">
                    <c:v>8.485768967931568</c:v>
                  </c:pt>
                  <c:pt idx="28">
                    <c:v>6.809456247276489</c:v>
                  </c:pt>
                  <c:pt idx="29">
                    <c:v>4.2831930263202231</c:v>
                  </c:pt>
                  <c:pt idx="30">
                    <c:v>8.1314181212953436</c:v>
                  </c:pt>
                  <c:pt idx="31">
                    <c:v>5.9561484228524</c:v>
                  </c:pt>
                  <c:pt idx="32">
                    <c:v>6.2988105088817425</c:v>
                  </c:pt>
                  <c:pt idx="33">
                    <c:v>5.8185470636904935</c:v>
                  </c:pt>
                  <c:pt idx="34">
                    <c:v>9.4048469650776525</c:v>
                  </c:pt>
                  <c:pt idx="35">
                    <c:v>4.0595474070455282</c:v>
                  </c:pt>
                  <c:pt idx="36">
                    <c:v>6.5813154229507829</c:v>
                  </c:pt>
                  <c:pt idx="37">
                    <c:v>4.5454968722304185</c:v>
                  </c:pt>
                  <c:pt idx="38">
                    <c:v>3.8479070750232074</c:v>
                  </c:pt>
                  <c:pt idx="39">
                    <c:v>3.4461556534338937</c:v>
                  </c:pt>
                  <c:pt idx="40">
                    <c:v>0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SUMMARY!$A$1:$AO$1</c:f>
              <c:strCache>
                <c:ptCount val="41"/>
                <c:pt idx="0">
                  <c:v>AP1G1</c:v>
                </c:pt>
                <c:pt idx="1">
                  <c:v>AP3D1</c:v>
                </c:pt>
                <c:pt idx="2">
                  <c:v>AP4E1</c:v>
                </c:pt>
                <c:pt idx="3">
                  <c:v>ARF6</c:v>
                </c:pt>
                <c:pt idx="4">
                  <c:v>CDC42</c:v>
                </c:pt>
                <c:pt idx="5">
                  <c:v>CDH12</c:v>
                </c:pt>
                <c:pt idx="6">
                  <c:v>CDH2</c:v>
                </c:pt>
                <c:pt idx="7">
                  <c:v>DIAPH1</c:v>
                </c:pt>
                <c:pt idx="8">
                  <c:v>DIAPH2</c:v>
                </c:pt>
                <c:pt idx="9">
                  <c:v>EEA1</c:v>
                </c:pt>
                <c:pt idx="10">
                  <c:v>EPS15</c:v>
                </c:pt>
                <c:pt idx="11">
                  <c:v>EVL</c:v>
                </c:pt>
                <c:pt idx="12">
                  <c:v>FSCN1</c:v>
                </c:pt>
                <c:pt idx="13">
                  <c:v>FSCN2</c:v>
                </c:pt>
                <c:pt idx="14">
                  <c:v>FSCN3</c:v>
                </c:pt>
                <c:pt idx="15">
                  <c:v>KIF23</c:v>
                </c:pt>
                <c:pt idx="16">
                  <c:v>MYO5A</c:v>
                </c:pt>
                <c:pt idx="17">
                  <c:v>MYO5B</c:v>
                </c:pt>
                <c:pt idx="18">
                  <c:v>MYO5C</c:v>
                </c:pt>
                <c:pt idx="19">
                  <c:v>MYO6</c:v>
                </c:pt>
                <c:pt idx="20">
                  <c:v>MYO7A</c:v>
                </c:pt>
                <c:pt idx="21">
                  <c:v>MYO7B</c:v>
                </c:pt>
                <c:pt idx="22">
                  <c:v>MYO10</c:v>
                </c:pt>
                <c:pt idx="23">
                  <c:v>RAB4A</c:v>
                </c:pt>
                <c:pt idx="24">
                  <c:v>RAB5A</c:v>
                </c:pt>
                <c:pt idx="25">
                  <c:v>RAB7A</c:v>
                </c:pt>
                <c:pt idx="26">
                  <c:v>RAB8A</c:v>
                </c:pt>
                <c:pt idx="27">
                  <c:v>RAB9A</c:v>
                </c:pt>
                <c:pt idx="28">
                  <c:v>RAB11A</c:v>
                </c:pt>
                <c:pt idx="29">
                  <c:v>RAB11B</c:v>
                </c:pt>
                <c:pt idx="30">
                  <c:v>RAB22A</c:v>
                </c:pt>
                <c:pt idx="31">
                  <c:v>RAB35</c:v>
                </c:pt>
                <c:pt idx="32">
                  <c:v>RIF1</c:v>
                </c:pt>
                <c:pt idx="33">
                  <c:v>SNAP91</c:v>
                </c:pt>
                <c:pt idx="34">
                  <c:v>TSG101</c:v>
                </c:pt>
                <c:pt idx="35">
                  <c:v>VAMP4</c:v>
                </c:pt>
                <c:pt idx="36">
                  <c:v>VAMP7</c:v>
                </c:pt>
                <c:pt idx="37">
                  <c:v>VAMP8</c:v>
                </c:pt>
                <c:pt idx="38">
                  <c:v>XWNeg9-plate1</c:v>
                </c:pt>
                <c:pt idx="39">
                  <c:v>XWNeg9-plate2</c:v>
                </c:pt>
                <c:pt idx="40">
                  <c:v>XWNeg9-plate3</c:v>
                </c:pt>
              </c:strCache>
            </c:strRef>
          </c:cat>
          <c:val>
            <c:numRef>
              <c:f>SUMMARY!$A$5:$AO$5</c:f>
              <c:numCache>
                <c:formatCode>General</c:formatCode>
                <c:ptCount val="41"/>
                <c:pt idx="0">
                  <c:v>111.28539906229251</c:v>
                </c:pt>
                <c:pt idx="1">
                  <c:v>102.06313942026564</c:v>
                </c:pt>
                <c:pt idx="2">
                  <c:v>113.97041303034499</c:v>
                </c:pt>
                <c:pt idx="3">
                  <c:v>94.905295140589544</c:v>
                </c:pt>
                <c:pt idx="4">
                  <c:v>91.096001755499685</c:v>
                </c:pt>
                <c:pt idx="5">
                  <c:v>95.030451813011425</c:v>
                </c:pt>
                <c:pt idx="6">
                  <c:v>106.34803887928229</c:v>
                </c:pt>
                <c:pt idx="7">
                  <c:v>120.35509163694506</c:v>
                </c:pt>
                <c:pt idx="8">
                  <c:v>104.64704058550909</c:v>
                </c:pt>
                <c:pt idx="9">
                  <c:v>109.63274051086668</c:v>
                </c:pt>
                <c:pt idx="10">
                  <c:v>99.442312135957295</c:v>
                </c:pt>
                <c:pt idx="11">
                  <c:v>104.58517310675937</c:v>
                </c:pt>
                <c:pt idx="12">
                  <c:v>110.7322027302567</c:v>
                </c:pt>
                <c:pt idx="13">
                  <c:v>104.23530767089966</c:v>
                </c:pt>
                <c:pt idx="14">
                  <c:v>124.2287053880688</c:v>
                </c:pt>
                <c:pt idx="15">
                  <c:v>150.59122836666211</c:v>
                </c:pt>
                <c:pt idx="16">
                  <c:v>91.250396328586504</c:v>
                </c:pt>
                <c:pt idx="17">
                  <c:v>87.923059916363115</c:v>
                </c:pt>
                <c:pt idx="18">
                  <c:v>107.91392585777541</c:v>
                </c:pt>
                <c:pt idx="19">
                  <c:v>111.37830315271829</c:v>
                </c:pt>
                <c:pt idx="20">
                  <c:v>94.506126486781611</c:v>
                </c:pt>
                <c:pt idx="21">
                  <c:v>101.93232641211232</c:v>
                </c:pt>
                <c:pt idx="22">
                  <c:v>94.288760104587055</c:v>
                </c:pt>
                <c:pt idx="23">
                  <c:v>105.71082758181139</c:v>
                </c:pt>
                <c:pt idx="24">
                  <c:v>122.20253372666828</c:v>
                </c:pt>
                <c:pt idx="25">
                  <c:v>105.93153335011012</c:v>
                </c:pt>
                <c:pt idx="26">
                  <c:v>98.550013003309417</c:v>
                </c:pt>
                <c:pt idx="27">
                  <c:v>115.65235615837048</c:v>
                </c:pt>
                <c:pt idx="28">
                  <c:v>94.110640070720521</c:v>
                </c:pt>
                <c:pt idx="29">
                  <c:v>102.70086264729596</c:v>
                </c:pt>
                <c:pt idx="30">
                  <c:v>128.80782121914578</c:v>
                </c:pt>
                <c:pt idx="31">
                  <c:v>107.13254776298346</c:v>
                </c:pt>
                <c:pt idx="32">
                  <c:v>112.80789004370885</c:v>
                </c:pt>
                <c:pt idx="33">
                  <c:v>117.70031795229168</c:v>
                </c:pt>
                <c:pt idx="34">
                  <c:v>140.41055598136009</c:v>
                </c:pt>
                <c:pt idx="35">
                  <c:v>79.281777259042755</c:v>
                </c:pt>
                <c:pt idx="36">
                  <c:v>93.288255693184738</c:v>
                </c:pt>
                <c:pt idx="37">
                  <c:v>111.17190434987417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</c:numCache>
            </c:numRef>
          </c:val>
        </c:ser>
        <c:ser>
          <c:idx val="2"/>
          <c:order val="2"/>
          <c:tx>
            <c:v>siRNA3</c:v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25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28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35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SUMMARY!$A$3:$AO$3</c:f>
                <c:numCache>
                  <c:formatCode>General</c:formatCode>
                  <c:ptCount val="41"/>
                  <c:pt idx="0">
                    <c:v>4.4615001263278113</c:v>
                  </c:pt>
                  <c:pt idx="1">
                    <c:v>8.8330501928701128</c:v>
                  </c:pt>
                  <c:pt idx="2">
                    <c:v>3.8531903941903698</c:v>
                  </c:pt>
                  <c:pt idx="3">
                    <c:v>3.7550729242644674</c:v>
                  </c:pt>
                  <c:pt idx="4">
                    <c:v>5.0959898377697055</c:v>
                  </c:pt>
                  <c:pt idx="5">
                    <c:v>6.6166740841520442</c:v>
                  </c:pt>
                  <c:pt idx="6">
                    <c:v>5.3167344454398222</c:v>
                  </c:pt>
                  <c:pt idx="7">
                    <c:v>2.8725080130166747</c:v>
                  </c:pt>
                  <c:pt idx="8">
                    <c:v>5.7352249427071555</c:v>
                  </c:pt>
                  <c:pt idx="9">
                    <c:v>4.127277213794045</c:v>
                  </c:pt>
                  <c:pt idx="10">
                    <c:v>5.8119854524306351</c:v>
                  </c:pt>
                  <c:pt idx="11">
                    <c:v>5.6447171195040253</c:v>
                  </c:pt>
                  <c:pt idx="12">
                    <c:v>4.9055782754307424</c:v>
                  </c:pt>
                  <c:pt idx="13">
                    <c:v>4.8887877164935967</c:v>
                  </c:pt>
                  <c:pt idx="14">
                    <c:v>4.9432730954532191</c:v>
                  </c:pt>
                  <c:pt idx="15">
                    <c:v>6.7391464183558156</c:v>
                  </c:pt>
                  <c:pt idx="16">
                    <c:v>4.0549732401466807</c:v>
                  </c:pt>
                  <c:pt idx="17">
                    <c:v>4.0930145682933201</c:v>
                  </c:pt>
                  <c:pt idx="18">
                    <c:v>4.7146860274752482</c:v>
                  </c:pt>
                  <c:pt idx="19">
                    <c:v>4.6152882248450267</c:v>
                  </c:pt>
                  <c:pt idx="20">
                    <c:v>7.5832812804177525</c:v>
                  </c:pt>
                  <c:pt idx="21">
                    <c:v>3.394633804139314</c:v>
                  </c:pt>
                  <c:pt idx="22">
                    <c:v>6.5809951006183658</c:v>
                  </c:pt>
                  <c:pt idx="23">
                    <c:v>4.0822026796534594</c:v>
                  </c:pt>
                  <c:pt idx="24">
                    <c:v>3.2865742644686953</c:v>
                  </c:pt>
                  <c:pt idx="25">
                    <c:v>4.3168309464027343</c:v>
                  </c:pt>
                  <c:pt idx="26">
                    <c:v>5.1360629266028539</c:v>
                  </c:pt>
                  <c:pt idx="27">
                    <c:v>9.5405155498821621</c:v>
                  </c:pt>
                  <c:pt idx="28">
                    <c:v>6.0337196912245723</c:v>
                  </c:pt>
                  <c:pt idx="29">
                    <c:v>3.7765008218287801</c:v>
                  </c:pt>
                  <c:pt idx="30">
                    <c:v>3.7019690791285025</c:v>
                  </c:pt>
                  <c:pt idx="31">
                    <c:v>4.8640293331928239</c:v>
                  </c:pt>
                  <c:pt idx="32">
                    <c:v>4.2870136435449426</c:v>
                  </c:pt>
                  <c:pt idx="33">
                    <c:v>5.3594368016590215</c:v>
                  </c:pt>
                  <c:pt idx="34">
                    <c:v>4.1581693452471571</c:v>
                  </c:pt>
                  <c:pt idx="35">
                    <c:v>6.5247578776195594</c:v>
                  </c:pt>
                  <c:pt idx="36">
                    <c:v>4.5412178670624126</c:v>
                  </c:pt>
                  <c:pt idx="37">
                    <c:v>4.2044294883717042</c:v>
                  </c:pt>
                  <c:pt idx="38">
                    <c:v>2.8026006237125891</c:v>
                  </c:pt>
                  <c:pt idx="39">
                    <c:v>4.4353878108987246</c:v>
                  </c:pt>
                  <c:pt idx="40">
                    <c:v>4.1004449337868856</c:v>
                  </c:pt>
                </c:numCache>
              </c:numRef>
            </c:plus>
            <c:minus>
              <c:numRef>
                <c:f>SUMMARY!$A$3:$AO$3</c:f>
                <c:numCache>
                  <c:formatCode>General</c:formatCode>
                  <c:ptCount val="41"/>
                  <c:pt idx="0">
                    <c:v>4.4615001263278113</c:v>
                  </c:pt>
                  <c:pt idx="1">
                    <c:v>8.8330501928701128</c:v>
                  </c:pt>
                  <c:pt idx="2">
                    <c:v>3.8531903941903698</c:v>
                  </c:pt>
                  <c:pt idx="3">
                    <c:v>3.7550729242644674</c:v>
                  </c:pt>
                  <c:pt idx="4">
                    <c:v>5.0959898377697055</c:v>
                  </c:pt>
                  <c:pt idx="5">
                    <c:v>6.6166740841520442</c:v>
                  </c:pt>
                  <c:pt idx="6">
                    <c:v>5.3167344454398222</c:v>
                  </c:pt>
                  <c:pt idx="7">
                    <c:v>2.8725080130166747</c:v>
                  </c:pt>
                  <c:pt idx="8">
                    <c:v>5.7352249427071555</c:v>
                  </c:pt>
                  <c:pt idx="9">
                    <c:v>4.127277213794045</c:v>
                  </c:pt>
                  <c:pt idx="10">
                    <c:v>5.8119854524306351</c:v>
                  </c:pt>
                  <c:pt idx="11">
                    <c:v>5.6447171195040253</c:v>
                  </c:pt>
                  <c:pt idx="12">
                    <c:v>4.9055782754307424</c:v>
                  </c:pt>
                  <c:pt idx="13">
                    <c:v>4.8887877164935967</c:v>
                  </c:pt>
                  <c:pt idx="14">
                    <c:v>4.9432730954532191</c:v>
                  </c:pt>
                  <c:pt idx="15">
                    <c:v>6.7391464183558156</c:v>
                  </c:pt>
                  <c:pt idx="16">
                    <c:v>4.0549732401466807</c:v>
                  </c:pt>
                  <c:pt idx="17">
                    <c:v>4.0930145682933201</c:v>
                  </c:pt>
                  <c:pt idx="18">
                    <c:v>4.7146860274752482</c:v>
                  </c:pt>
                  <c:pt idx="19">
                    <c:v>4.6152882248450267</c:v>
                  </c:pt>
                  <c:pt idx="20">
                    <c:v>7.5832812804177525</c:v>
                  </c:pt>
                  <c:pt idx="21">
                    <c:v>3.394633804139314</c:v>
                  </c:pt>
                  <c:pt idx="22">
                    <c:v>6.5809951006183658</c:v>
                  </c:pt>
                  <c:pt idx="23">
                    <c:v>4.0822026796534594</c:v>
                  </c:pt>
                  <c:pt idx="24">
                    <c:v>3.2865742644686953</c:v>
                  </c:pt>
                  <c:pt idx="25">
                    <c:v>4.3168309464027343</c:v>
                  </c:pt>
                  <c:pt idx="26">
                    <c:v>5.1360629266028539</c:v>
                  </c:pt>
                  <c:pt idx="27">
                    <c:v>9.5405155498821621</c:v>
                  </c:pt>
                  <c:pt idx="28">
                    <c:v>6.0337196912245723</c:v>
                  </c:pt>
                  <c:pt idx="29">
                    <c:v>3.7765008218287801</c:v>
                  </c:pt>
                  <c:pt idx="30">
                    <c:v>3.7019690791285025</c:v>
                  </c:pt>
                  <c:pt idx="31">
                    <c:v>4.8640293331928239</c:v>
                  </c:pt>
                  <c:pt idx="32">
                    <c:v>4.2870136435449426</c:v>
                  </c:pt>
                  <c:pt idx="33">
                    <c:v>5.3594368016590215</c:v>
                  </c:pt>
                  <c:pt idx="34">
                    <c:v>4.1581693452471571</c:v>
                  </c:pt>
                  <c:pt idx="35">
                    <c:v>6.5247578776195594</c:v>
                  </c:pt>
                  <c:pt idx="36">
                    <c:v>4.5412178670624126</c:v>
                  </c:pt>
                  <c:pt idx="37">
                    <c:v>4.2044294883717042</c:v>
                  </c:pt>
                  <c:pt idx="38">
                    <c:v>2.8026006237125891</c:v>
                  </c:pt>
                  <c:pt idx="39">
                    <c:v>4.4353878108987246</c:v>
                  </c:pt>
                  <c:pt idx="40">
                    <c:v>4.1004449337868856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SUMMARY!$A$1:$AO$1</c:f>
              <c:strCache>
                <c:ptCount val="41"/>
                <c:pt idx="0">
                  <c:v>AP1G1</c:v>
                </c:pt>
                <c:pt idx="1">
                  <c:v>AP3D1</c:v>
                </c:pt>
                <c:pt idx="2">
                  <c:v>AP4E1</c:v>
                </c:pt>
                <c:pt idx="3">
                  <c:v>ARF6</c:v>
                </c:pt>
                <c:pt idx="4">
                  <c:v>CDC42</c:v>
                </c:pt>
                <c:pt idx="5">
                  <c:v>CDH12</c:v>
                </c:pt>
                <c:pt idx="6">
                  <c:v>CDH2</c:v>
                </c:pt>
                <c:pt idx="7">
                  <c:v>DIAPH1</c:v>
                </c:pt>
                <c:pt idx="8">
                  <c:v>DIAPH2</c:v>
                </c:pt>
                <c:pt idx="9">
                  <c:v>EEA1</c:v>
                </c:pt>
                <c:pt idx="10">
                  <c:v>EPS15</c:v>
                </c:pt>
                <c:pt idx="11">
                  <c:v>EVL</c:v>
                </c:pt>
                <c:pt idx="12">
                  <c:v>FSCN1</c:v>
                </c:pt>
                <c:pt idx="13">
                  <c:v>FSCN2</c:v>
                </c:pt>
                <c:pt idx="14">
                  <c:v>FSCN3</c:v>
                </c:pt>
                <c:pt idx="15">
                  <c:v>KIF23</c:v>
                </c:pt>
                <c:pt idx="16">
                  <c:v>MYO5A</c:v>
                </c:pt>
                <c:pt idx="17">
                  <c:v>MYO5B</c:v>
                </c:pt>
                <c:pt idx="18">
                  <c:v>MYO5C</c:v>
                </c:pt>
                <c:pt idx="19">
                  <c:v>MYO6</c:v>
                </c:pt>
                <c:pt idx="20">
                  <c:v>MYO7A</c:v>
                </c:pt>
                <c:pt idx="21">
                  <c:v>MYO7B</c:v>
                </c:pt>
                <c:pt idx="22">
                  <c:v>MYO10</c:v>
                </c:pt>
                <c:pt idx="23">
                  <c:v>RAB4A</c:v>
                </c:pt>
                <c:pt idx="24">
                  <c:v>RAB5A</c:v>
                </c:pt>
                <c:pt idx="25">
                  <c:v>RAB7A</c:v>
                </c:pt>
                <c:pt idx="26">
                  <c:v>RAB8A</c:v>
                </c:pt>
                <c:pt idx="27">
                  <c:v>RAB9A</c:v>
                </c:pt>
                <c:pt idx="28">
                  <c:v>RAB11A</c:v>
                </c:pt>
                <c:pt idx="29">
                  <c:v>RAB11B</c:v>
                </c:pt>
                <c:pt idx="30">
                  <c:v>RAB22A</c:v>
                </c:pt>
                <c:pt idx="31">
                  <c:v>RAB35</c:v>
                </c:pt>
                <c:pt idx="32">
                  <c:v>RIF1</c:v>
                </c:pt>
                <c:pt idx="33">
                  <c:v>SNAP91</c:v>
                </c:pt>
                <c:pt idx="34">
                  <c:v>TSG101</c:v>
                </c:pt>
                <c:pt idx="35">
                  <c:v>VAMP4</c:v>
                </c:pt>
                <c:pt idx="36">
                  <c:v>VAMP7</c:v>
                </c:pt>
                <c:pt idx="37">
                  <c:v>VAMP8</c:v>
                </c:pt>
                <c:pt idx="38">
                  <c:v>XWNeg9-plate1</c:v>
                </c:pt>
                <c:pt idx="39">
                  <c:v>XWNeg9-plate2</c:v>
                </c:pt>
                <c:pt idx="40">
                  <c:v>XWNeg9-plate3</c:v>
                </c:pt>
              </c:strCache>
            </c:strRef>
          </c:cat>
          <c:val>
            <c:numRef>
              <c:f>SUMMARY!$A$8:$AO$8</c:f>
              <c:numCache>
                <c:formatCode>General</c:formatCode>
                <c:ptCount val="41"/>
                <c:pt idx="0">
                  <c:v>84.157279767832634</c:v>
                </c:pt>
                <c:pt idx="1">
                  <c:v>96.364527055532349</c:v>
                </c:pt>
                <c:pt idx="2">
                  <c:v>94.673661846137108</c:v>
                </c:pt>
                <c:pt idx="3">
                  <c:v>99.847930031440711</c:v>
                </c:pt>
                <c:pt idx="4">
                  <c:v>104.40301432788679</c:v>
                </c:pt>
                <c:pt idx="5">
                  <c:v>99.190653666919758</c:v>
                </c:pt>
                <c:pt idx="6">
                  <c:v>96.679679099271141</c:v>
                </c:pt>
                <c:pt idx="7">
                  <c:v>90.8069763091341</c:v>
                </c:pt>
                <c:pt idx="8">
                  <c:v>111.7434042909901</c:v>
                </c:pt>
                <c:pt idx="9">
                  <c:v>113.09926031450263</c:v>
                </c:pt>
                <c:pt idx="10">
                  <c:v>103.62916000397975</c:v>
                </c:pt>
                <c:pt idx="11">
                  <c:v>91.731419712722783</c:v>
                </c:pt>
                <c:pt idx="12">
                  <c:v>98.019505594139076</c:v>
                </c:pt>
                <c:pt idx="13">
                  <c:v>92.313527007499644</c:v>
                </c:pt>
                <c:pt idx="14">
                  <c:v>112.67167158687738</c:v>
                </c:pt>
                <c:pt idx="15">
                  <c:v>112.82195839121472</c:v>
                </c:pt>
                <c:pt idx="16">
                  <c:v>85.584970997685502</c:v>
                </c:pt>
                <c:pt idx="17">
                  <c:v>87.675737324389502</c:v>
                </c:pt>
                <c:pt idx="18">
                  <c:v>91.213709182095343</c:v>
                </c:pt>
                <c:pt idx="19">
                  <c:v>82.657886327477399</c:v>
                </c:pt>
                <c:pt idx="20">
                  <c:v>88.31846853452646</c:v>
                </c:pt>
                <c:pt idx="21">
                  <c:v>88.138324355772539</c:v>
                </c:pt>
                <c:pt idx="22">
                  <c:v>98.793711855149638</c:v>
                </c:pt>
                <c:pt idx="23">
                  <c:v>104.4688075055434</c:v>
                </c:pt>
                <c:pt idx="24">
                  <c:v>100.4473192354223</c:v>
                </c:pt>
                <c:pt idx="25">
                  <c:v>133.36466089469735</c:v>
                </c:pt>
                <c:pt idx="26">
                  <c:v>107.89437124497334</c:v>
                </c:pt>
                <c:pt idx="27">
                  <c:v>96.939898880972407</c:v>
                </c:pt>
                <c:pt idx="28">
                  <c:v>76.639766592245735</c:v>
                </c:pt>
                <c:pt idx="29">
                  <c:v>105.049230372849</c:v>
                </c:pt>
                <c:pt idx="30">
                  <c:v>109.03945704028972</c:v>
                </c:pt>
                <c:pt idx="31">
                  <c:v>82.582658579755503</c:v>
                </c:pt>
                <c:pt idx="32">
                  <c:v>96.903239830916476</c:v>
                </c:pt>
                <c:pt idx="33">
                  <c:v>114.05562040163404</c:v>
                </c:pt>
                <c:pt idx="34">
                  <c:v>100.06195871783076</c:v>
                </c:pt>
                <c:pt idx="35">
                  <c:v>92.623853016919469</c:v>
                </c:pt>
                <c:pt idx="36">
                  <c:v>109.68143823977567</c:v>
                </c:pt>
                <c:pt idx="37">
                  <c:v>102.07635376097221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overlap val="100"/>
        <c:axId val="160829440"/>
        <c:axId val="160830976"/>
      </c:barChart>
      <c:catAx>
        <c:axId val="1608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0830976"/>
        <c:crosses val="autoZero"/>
        <c:auto val="1"/>
        <c:lblAlgn val="ctr"/>
        <c:lblOffset val="100"/>
        <c:noMultiLvlLbl val="0"/>
      </c:catAx>
      <c:valAx>
        <c:axId val="160830976"/>
        <c:scaling>
          <c:orientation val="minMax"/>
          <c:max val="6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0829440"/>
        <c:crosses val="autoZero"/>
        <c:crossBetween val="between"/>
        <c:majorUnit val="10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 8-/10+</a:t>
            </a:r>
          </a:p>
        </c:rich>
      </c:tx>
      <c:layout/>
      <c:overlay val="1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siRNA1</c:v>
          </c:tx>
          <c:spPr>
            <a:solidFill>
              <a:schemeClr val="bg1">
                <a:lumMod val="6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SUMMARY!$A$16:$AP$16</c:f>
                <c:numCache>
                  <c:formatCode>General</c:formatCode>
                  <c:ptCount val="42"/>
                  <c:pt idx="0">
                    <c:v>4.0549732401466807</c:v>
                  </c:pt>
                  <c:pt idx="1">
                    <c:v>4.0930145682933201</c:v>
                  </c:pt>
                  <c:pt idx="2">
                    <c:v>6.0337196912245723</c:v>
                  </c:pt>
                  <c:pt idx="3">
                    <c:v>6.5247578776195594</c:v>
                  </c:pt>
                  <c:pt idx="4">
                    <c:v>4.4615001263278113</c:v>
                  </c:pt>
                  <c:pt idx="5">
                    <c:v>4.8640293331928239</c:v>
                  </c:pt>
                  <c:pt idx="6">
                    <c:v>7.5832812804177525</c:v>
                  </c:pt>
                  <c:pt idx="7">
                    <c:v>3.7550729242644674</c:v>
                  </c:pt>
                  <c:pt idx="8">
                    <c:v>3.394633804139314</c:v>
                  </c:pt>
                  <c:pt idx="9">
                    <c:v>4.0822026796534594</c:v>
                  </c:pt>
                  <c:pt idx="10">
                    <c:v>5.0959898377697055</c:v>
                  </c:pt>
                  <c:pt idx="11">
                    <c:v>6.6166740841520442</c:v>
                  </c:pt>
                  <c:pt idx="12">
                    <c:v>4.8887877164935967</c:v>
                  </c:pt>
                  <c:pt idx="13">
                    <c:v>2.8725080130166747</c:v>
                  </c:pt>
                  <c:pt idx="14">
                    <c:v>4.6152882248450267</c:v>
                  </c:pt>
                  <c:pt idx="15">
                    <c:v>4.9055782754307424</c:v>
                  </c:pt>
                  <c:pt idx="16">
                    <c:v>6.5809951006183658</c:v>
                  </c:pt>
                  <c:pt idx="17">
                    <c:v>3.7765008218287801</c:v>
                  </c:pt>
                  <c:pt idx="18">
                    <c:v>2.8026006237125891</c:v>
                  </c:pt>
                  <c:pt idx="19">
                    <c:v>4.4353878108987246</c:v>
                  </c:pt>
                  <c:pt idx="20">
                    <c:v>4.1004449337868856</c:v>
                  </c:pt>
                  <c:pt idx="21">
                    <c:v>0</c:v>
                  </c:pt>
                  <c:pt idx="22">
                    <c:v>3.8531903941903698</c:v>
                  </c:pt>
                  <c:pt idx="23">
                    <c:v>5.1360629266028539</c:v>
                  </c:pt>
                  <c:pt idx="24">
                    <c:v>5.6447171195040253</c:v>
                  </c:pt>
                  <c:pt idx="25">
                    <c:v>4.7146860274752482</c:v>
                  </c:pt>
                  <c:pt idx="26">
                    <c:v>4.2870136435449426</c:v>
                  </c:pt>
                  <c:pt idx="27">
                    <c:v>5.3167344454398222</c:v>
                  </c:pt>
                  <c:pt idx="28">
                    <c:v>3.2865742644686953</c:v>
                  </c:pt>
                  <c:pt idx="29">
                    <c:v>4.5412178670624126</c:v>
                  </c:pt>
                  <c:pt idx="30">
                    <c:v>5.8119854524306351</c:v>
                  </c:pt>
                  <c:pt idx="31">
                    <c:v>4.2044294883717042</c:v>
                  </c:pt>
                  <c:pt idx="32">
                    <c:v>5.7352249427071555</c:v>
                  </c:pt>
                  <c:pt idx="33">
                    <c:v>9.5405155498821621</c:v>
                  </c:pt>
                  <c:pt idx="34">
                    <c:v>4.127277213794045</c:v>
                  </c:pt>
                  <c:pt idx="35">
                    <c:v>8.8330501928701128</c:v>
                  </c:pt>
                  <c:pt idx="36">
                    <c:v>3.7019690791285025</c:v>
                  </c:pt>
                  <c:pt idx="37">
                    <c:v>4.1581693452471571</c:v>
                  </c:pt>
                  <c:pt idx="38">
                    <c:v>4.3168309464027343</c:v>
                  </c:pt>
                  <c:pt idx="39">
                    <c:v>5.3594368016590215</c:v>
                  </c:pt>
                  <c:pt idx="40">
                    <c:v>4.9432730954532191</c:v>
                  </c:pt>
                  <c:pt idx="41">
                    <c:v>6.7391464183558156</c:v>
                  </c:pt>
                </c:numCache>
              </c:numRef>
            </c:plus>
            <c:minus>
              <c:numRef>
                <c:f>SUMMARY!$A$16:$AP$16</c:f>
                <c:numCache>
                  <c:formatCode>General</c:formatCode>
                  <c:ptCount val="42"/>
                  <c:pt idx="0">
                    <c:v>4.0549732401466807</c:v>
                  </c:pt>
                  <c:pt idx="1">
                    <c:v>4.0930145682933201</c:v>
                  </c:pt>
                  <c:pt idx="2">
                    <c:v>6.0337196912245723</c:v>
                  </c:pt>
                  <c:pt idx="3">
                    <c:v>6.5247578776195594</c:v>
                  </c:pt>
                  <c:pt idx="4">
                    <c:v>4.4615001263278113</c:v>
                  </c:pt>
                  <c:pt idx="5">
                    <c:v>4.8640293331928239</c:v>
                  </c:pt>
                  <c:pt idx="6">
                    <c:v>7.5832812804177525</c:v>
                  </c:pt>
                  <c:pt idx="7">
                    <c:v>3.7550729242644674</c:v>
                  </c:pt>
                  <c:pt idx="8">
                    <c:v>3.394633804139314</c:v>
                  </c:pt>
                  <c:pt idx="9">
                    <c:v>4.0822026796534594</c:v>
                  </c:pt>
                  <c:pt idx="10">
                    <c:v>5.0959898377697055</c:v>
                  </c:pt>
                  <c:pt idx="11">
                    <c:v>6.6166740841520442</c:v>
                  </c:pt>
                  <c:pt idx="12">
                    <c:v>4.8887877164935967</c:v>
                  </c:pt>
                  <c:pt idx="13">
                    <c:v>2.8725080130166747</c:v>
                  </c:pt>
                  <c:pt idx="14">
                    <c:v>4.6152882248450267</c:v>
                  </c:pt>
                  <c:pt idx="15">
                    <c:v>4.9055782754307424</c:v>
                  </c:pt>
                  <c:pt idx="16">
                    <c:v>6.5809951006183658</c:v>
                  </c:pt>
                  <c:pt idx="17">
                    <c:v>3.7765008218287801</c:v>
                  </c:pt>
                  <c:pt idx="18">
                    <c:v>2.8026006237125891</c:v>
                  </c:pt>
                  <c:pt idx="19">
                    <c:v>4.4353878108987246</c:v>
                  </c:pt>
                  <c:pt idx="20">
                    <c:v>4.1004449337868856</c:v>
                  </c:pt>
                  <c:pt idx="21">
                    <c:v>0</c:v>
                  </c:pt>
                  <c:pt idx="22">
                    <c:v>3.8531903941903698</c:v>
                  </c:pt>
                  <c:pt idx="23">
                    <c:v>5.1360629266028539</c:v>
                  </c:pt>
                  <c:pt idx="24">
                    <c:v>5.6447171195040253</c:v>
                  </c:pt>
                  <c:pt idx="25">
                    <c:v>4.7146860274752482</c:v>
                  </c:pt>
                  <c:pt idx="26">
                    <c:v>4.2870136435449426</c:v>
                  </c:pt>
                  <c:pt idx="27">
                    <c:v>5.3167344454398222</c:v>
                  </c:pt>
                  <c:pt idx="28">
                    <c:v>3.2865742644686953</c:v>
                  </c:pt>
                  <c:pt idx="29">
                    <c:v>4.5412178670624126</c:v>
                  </c:pt>
                  <c:pt idx="30">
                    <c:v>5.8119854524306351</c:v>
                  </c:pt>
                  <c:pt idx="31">
                    <c:v>4.2044294883717042</c:v>
                  </c:pt>
                  <c:pt idx="32">
                    <c:v>5.7352249427071555</c:v>
                  </c:pt>
                  <c:pt idx="33">
                    <c:v>9.5405155498821621</c:v>
                  </c:pt>
                  <c:pt idx="34">
                    <c:v>4.127277213794045</c:v>
                  </c:pt>
                  <c:pt idx="35">
                    <c:v>8.8330501928701128</c:v>
                  </c:pt>
                  <c:pt idx="36">
                    <c:v>3.7019690791285025</c:v>
                  </c:pt>
                  <c:pt idx="37">
                    <c:v>4.1581693452471571</c:v>
                  </c:pt>
                  <c:pt idx="38">
                    <c:v>4.3168309464027343</c:v>
                  </c:pt>
                  <c:pt idx="39">
                    <c:v>5.3594368016590215</c:v>
                  </c:pt>
                  <c:pt idx="40">
                    <c:v>4.9432730954532191</c:v>
                  </c:pt>
                  <c:pt idx="41">
                    <c:v>6.7391464183558156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SUMMARY!$A$1:$AO$1</c:f>
              <c:strCache>
                <c:ptCount val="41"/>
                <c:pt idx="0">
                  <c:v>AP1G1</c:v>
                </c:pt>
                <c:pt idx="1">
                  <c:v>AP3D1</c:v>
                </c:pt>
                <c:pt idx="2">
                  <c:v>AP4E1</c:v>
                </c:pt>
                <c:pt idx="3">
                  <c:v>ARF6</c:v>
                </c:pt>
                <c:pt idx="4">
                  <c:v>CDC42</c:v>
                </c:pt>
                <c:pt idx="5">
                  <c:v>CDH12</c:v>
                </c:pt>
                <c:pt idx="6">
                  <c:v>CDH2</c:v>
                </c:pt>
                <c:pt idx="7">
                  <c:v>DIAPH1</c:v>
                </c:pt>
                <c:pt idx="8">
                  <c:v>DIAPH2</c:v>
                </c:pt>
                <c:pt idx="9">
                  <c:v>EEA1</c:v>
                </c:pt>
                <c:pt idx="10">
                  <c:v>EPS15</c:v>
                </c:pt>
                <c:pt idx="11">
                  <c:v>EVL</c:v>
                </c:pt>
                <c:pt idx="12">
                  <c:v>FSCN1</c:v>
                </c:pt>
                <c:pt idx="13">
                  <c:v>FSCN2</c:v>
                </c:pt>
                <c:pt idx="14">
                  <c:v>FSCN3</c:v>
                </c:pt>
                <c:pt idx="15">
                  <c:v>KIF23</c:v>
                </c:pt>
                <c:pt idx="16">
                  <c:v>MYO5A</c:v>
                </c:pt>
                <c:pt idx="17">
                  <c:v>MYO5B</c:v>
                </c:pt>
                <c:pt idx="18">
                  <c:v>MYO5C</c:v>
                </c:pt>
                <c:pt idx="19">
                  <c:v>MYO6</c:v>
                </c:pt>
                <c:pt idx="20">
                  <c:v>MYO7A</c:v>
                </c:pt>
                <c:pt idx="21">
                  <c:v>MYO7B</c:v>
                </c:pt>
                <c:pt idx="22">
                  <c:v>MYO10</c:v>
                </c:pt>
                <c:pt idx="23">
                  <c:v>RAB4A</c:v>
                </c:pt>
                <c:pt idx="24">
                  <c:v>RAB5A</c:v>
                </c:pt>
                <c:pt idx="25">
                  <c:v>RAB7A</c:v>
                </c:pt>
                <c:pt idx="26">
                  <c:v>RAB8A</c:v>
                </c:pt>
                <c:pt idx="27">
                  <c:v>RAB9A</c:v>
                </c:pt>
                <c:pt idx="28">
                  <c:v>RAB11A</c:v>
                </c:pt>
                <c:pt idx="29">
                  <c:v>RAB11B</c:v>
                </c:pt>
                <c:pt idx="30">
                  <c:v>RAB22A</c:v>
                </c:pt>
                <c:pt idx="31">
                  <c:v>RAB35</c:v>
                </c:pt>
                <c:pt idx="32">
                  <c:v>RIF1</c:v>
                </c:pt>
                <c:pt idx="33">
                  <c:v>SNAP91</c:v>
                </c:pt>
                <c:pt idx="34">
                  <c:v>TSG101</c:v>
                </c:pt>
                <c:pt idx="35">
                  <c:v>VAMP4</c:v>
                </c:pt>
                <c:pt idx="36">
                  <c:v>VAMP7</c:v>
                </c:pt>
                <c:pt idx="37">
                  <c:v>VAMP8</c:v>
                </c:pt>
                <c:pt idx="38">
                  <c:v>XWNeg9-plate1</c:v>
                </c:pt>
                <c:pt idx="39">
                  <c:v>XWNeg9-plate2</c:v>
                </c:pt>
                <c:pt idx="40">
                  <c:v>XWNeg9-plate3</c:v>
                </c:pt>
              </c:strCache>
            </c:strRef>
          </c:cat>
          <c:val>
            <c:numRef>
              <c:f>SUMMARY!$A$2:$AO$2</c:f>
              <c:numCache>
                <c:formatCode>General</c:formatCode>
                <c:ptCount val="41"/>
                <c:pt idx="0">
                  <c:v>79.420164481998455</c:v>
                </c:pt>
                <c:pt idx="1">
                  <c:v>126.50829696532908</c:v>
                </c:pt>
                <c:pt idx="2">
                  <c:v>91.542141017796027</c:v>
                </c:pt>
                <c:pt idx="3">
                  <c:v>92.324126723635828</c:v>
                </c:pt>
                <c:pt idx="4">
                  <c:v>93.211404482225717</c:v>
                </c:pt>
                <c:pt idx="5">
                  <c:v>96.680587136350539</c:v>
                </c:pt>
                <c:pt idx="6">
                  <c:v>108.40589861078365</c:v>
                </c:pt>
                <c:pt idx="7">
                  <c:v>81.488697019320782</c:v>
                </c:pt>
                <c:pt idx="8">
                  <c:v>100.52422373646968</c:v>
                </c:pt>
                <c:pt idx="9">
                  <c:v>99.500125385374574</c:v>
                </c:pt>
                <c:pt idx="10">
                  <c:v>110.33805685250822</c:v>
                </c:pt>
                <c:pt idx="11">
                  <c:v>109.08747082928036</c:v>
                </c:pt>
                <c:pt idx="12">
                  <c:v>85.616485755551892</c:v>
                </c:pt>
                <c:pt idx="13">
                  <c:v>95.308805104777278</c:v>
                </c:pt>
                <c:pt idx="14">
                  <c:v>109.49001659255997</c:v>
                </c:pt>
                <c:pt idx="15">
                  <c:v>112.702019300987</c:v>
                </c:pt>
                <c:pt idx="16">
                  <c:v>75.469326683745692</c:v>
                </c:pt>
                <c:pt idx="17">
                  <c:v>80.574291852185254</c:v>
                </c:pt>
                <c:pt idx="18">
                  <c:v>107.8034705745452</c:v>
                </c:pt>
                <c:pt idx="19">
                  <c:v>100.1951763143537</c:v>
                </c:pt>
                <c:pt idx="20">
                  <c:v>99.324532487213361</c:v>
                </c:pt>
                <c:pt idx="21">
                  <c:v>97.845174193672307</c:v>
                </c:pt>
                <c:pt idx="22">
                  <c:v>102.44228851484706</c:v>
                </c:pt>
                <c:pt idx="23">
                  <c:v>78.190314364841001</c:v>
                </c:pt>
                <c:pt idx="24">
                  <c:v>89.18342159106713</c:v>
                </c:pt>
                <c:pt idx="25">
                  <c:v>102.44441919383063</c:v>
                </c:pt>
                <c:pt idx="26">
                  <c:v>95.249125153815228</c:v>
                </c:pt>
                <c:pt idx="27">
                  <c:v>106.95842704554809</c:v>
                </c:pt>
                <c:pt idx="28">
                  <c:v>99.282889452453034</c:v>
                </c:pt>
                <c:pt idx="29">
                  <c:v>89.959048102331565</c:v>
                </c:pt>
                <c:pt idx="30">
                  <c:v>96.629229059305558</c:v>
                </c:pt>
                <c:pt idx="31">
                  <c:v>88.532106605871547</c:v>
                </c:pt>
                <c:pt idx="32">
                  <c:v>100.5779547948994</c:v>
                </c:pt>
                <c:pt idx="33">
                  <c:v>112.56084961002273</c:v>
                </c:pt>
                <c:pt idx="34">
                  <c:v>94.280432209299377</c:v>
                </c:pt>
                <c:pt idx="35">
                  <c:v>100.10378665301805</c:v>
                </c:pt>
                <c:pt idx="36">
                  <c:v>109.2868321447571</c:v>
                </c:pt>
                <c:pt idx="37">
                  <c:v>100.44655396134623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</c:numCache>
            </c:numRef>
          </c:val>
        </c:ser>
        <c:ser>
          <c:idx val="1"/>
          <c:order val="1"/>
          <c:tx>
            <c:v>siRNA2</c:v>
          </c:tx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/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SUMMARY!$A$6:$AO$6</c:f>
                <c:numCache>
                  <c:formatCode>General</c:formatCode>
                  <c:ptCount val="41"/>
                  <c:pt idx="0">
                    <c:v>6.4285790354479344</c:v>
                  </c:pt>
                  <c:pt idx="1">
                    <c:v>5.1116886314631618</c:v>
                  </c:pt>
                  <c:pt idx="2">
                    <c:v>6.6520926669170741</c:v>
                  </c:pt>
                  <c:pt idx="3">
                    <c:v>4.9754529245399048</c:v>
                  </c:pt>
                  <c:pt idx="4">
                    <c:v>3.9498659241704273</c:v>
                  </c:pt>
                  <c:pt idx="5">
                    <c:v>7.4712227637497675</c:v>
                  </c:pt>
                  <c:pt idx="6">
                    <c:v>4.7905118489089782</c:v>
                  </c:pt>
                  <c:pt idx="7">
                    <c:v>5.7786263696166502</c:v>
                  </c:pt>
                  <c:pt idx="8">
                    <c:v>7.2166206438115745</c:v>
                  </c:pt>
                  <c:pt idx="9">
                    <c:v>4.9242155869513393</c:v>
                  </c:pt>
                  <c:pt idx="10">
                    <c:v>5.3436035185118147</c:v>
                  </c:pt>
                  <c:pt idx="11">
                    <c:v>4.4015739658316795</c:v>
                  </c:pt>
                  <c:pt idx="12">
                    <c:v>5.9879137541650742</c:v>
                  </c:pt>
                  <c:pt idx="13">
                    <c:v>5.1800121013104814</c:v>
                  </c:pt>
                  <c:pt idx="14">
                    <c:v>6.9722626195972985</c:v>
                  </c:pt>
                  <c:pt idx="15">
                    <c:v>17.636437705494103</c:v>
                  </c:pt>
                  <c:pt idx="16">
                    <c:v>4.9025461467298204</c:v>
                  </c:pt>
                  <c:pt idx="17">
                    <c:v>4.7920349064510068</c:v>
                  </c:pt>
                  <c:pt idx="18">
                    <c:v>4.3781055153153243</c:v>
                  </c:pt>
                  <c:pt idx="19">
                    <c:v>8.8206210505995557</c:v>
                  </c:pt>
                  <c:pt idx="20">
                    <c:v>7.6965289044395275</c:v>
                  </c:pt>
                  <c:pt idx="21">
                    <c:v>8.2769989986187475</c:v>
                  </c:pt>
                  <c:pt idx="22">
                    <c:v>3.8095929903457892</c:v>
                  </c:pt>
                  <c:pt idx="23">
                    <c:v>12.779594220267068</c:v>
                  </c:pt>
                  <c:pt idx="24">
                    <c:v>5.4520922288932248</c:v>
                  </c:pt>
                  <c:pt idx="25">
                    <c:v>5.1807129669330703</c:v>
                  </c:pt>
                  <c:pt idx="26">
                    <c:v>4.2702919214426043</c:v>
                  </c:pt>
                  <c:pt idx="27">
                    <c:v>8.485768967931568</c:v>
                  </c:pt>
                  <c:pt idx="28">
                    <c:v>6.809456247276489</c:v>
                  </c:pt>
                  <c:pt idx="29">
                    <c:v>4.2831930263202231</c:v>
                  </c:pt>
                  <c:pt idx="30">
                    <c:v>8.1314181212953436</c:v>
                  </c:pt>
                  <c:pt idx="31">
                    <c:v>5.9561484228524</c:v>
                  </c:pt>
                  <c:pt idx="32">
                    <c:v>6.2988105088817425</c:v>
                  </c:pt>
                  <c:pt idx="33">
                    <c:v>5.8185470636904935</c:v>
                  </c:pt>
                  <c:pt idx="34">
                    <c:v>9.4048469650776525</c:v>
                  </c:pt>
                  <c:pt idx="35">
                    <c:v>4.0595474070455282</c:v>
                  </c:pt>
                  <c:pt idx="36">
                    <c:v>6.5813154229507829</c:v>
                  </c:pt>
                  <c:pt idx="37">
                    <c:v>4.5454968722304185</c:v>
                  </c:pt>
                  <c:pt idx="38">
                    <c:v>3.8479070750232074</c:v>
                  </c:pt>
                  <c:pt idx="39">
                    <c:v>3.4461556534338937</c:v>
                  </c:pt>
                  <c:pt idx="40">
                    <c:v>0</c:v>
                  </c:pt>
                </c:numCache>
              </c:numRef>
            </c:plus>
            <c:minus>
              <c:numRef>
                <c:f>SUMMARY!$A$6:$AO$6</c:f>
                <c:numCache>
                  <c:formatCode>General</c:formatCode>
                  <c:ptCount val="41"/>
                  <c:pt idx="0">
                    <c:v>6.4285790354479344</c:v>
                  </c:pt>
                  <c:pt idx="1">
                    <c:v>5.1116886314631618</c:v>
                  </c:pt>
                  <c:pt idx="2">
                    <c:v>6.6520926669170741</c:v>
                  </c:pt>
                  <c:pt idx="3">
                    <c:v>4.9754529245399048</c:v>
                  </c:pt>
                  <c:pt idx="4">
                    <c:v>3.9498659241704273</c:v>
                  </c:pt>
                  <c:pt idx="5">
                    <c:v>7.4712227637497675</c:v>
                  </c:pt>
                  <c:pt idx="6">
                    <c:v>4.7905118489089782</c:v>
                  </c:pt>
                  <c:pt idx="7">
                    <c:v>5.7786263696166502</c:v>
                  </c:pt>
                  <c:pt idx="8">
                    <c:v>7.2166206438115745</c:v>
                  </c:pt>
                  <c:pt idx="9">
                    <c:v>4.9242155869513393</c:v>
                  </c:pt>
                  <c:pt idx="10">
                    <c:v>5.3436035185118147</c:v>
                  </c:pt>
                  <c:pt idx="11">
                    <c:v>4.4015739658316795</c:v>
                  </c:pt>
                  <c:pt idx="12">
                    <c:v>5.9879137541650742</c:v>
                  </c:pt>
                  <c:pt idx="13">
                    <c:v>5.1800121013104814</c:v>
                  </c:pt>
                  <c:pt idx="14">
                    <c:v>6.9722626195972985</c:v>
                  </c:pt>
                  <c:pt idx="15">
                    <c:v>17.636437705494103</c:v>
                  </c:pt>
                  <c:pt idx="16">
                    <c:v>4.9025461467298204</c:v>
                  </c:pt>
                  <c:pt idx="17">
                    <c:v>4.7920349064510068</c:v>
                  </c:pt>
                  <c:pt idx="18">
                    <c:v>4.3781055153153243</c:v>
                  </c:pt>
                  <c:pt idx="19">
                    <c:v>8.8206210505995557</c:v>
                  </c:pt>
                  <c:pt idx="20">
                    <c:v>7.6965289044395275</c:v>
                  </c:pt>
                  <c:pt idx="21">
                    <c:v>8.2769989986187475</c:v>
                  </c:pt>
                  <c:pt idx="22">
                    <c:v>3.8095929903457892</c:v>
                  </c:pt>
                  <c:pt idx="23">
                    <c:v>12.779594220267068</c:v>
                  </c:pt>
                  <c:pt idx="24">
                    <c:v>5.4520922288932248</c:v>
                  </c:pt>
                  <c:pt idx="25">
                    <c:v>5.1807129669330703</c:v>
                  </c:pt>
                  <c:pt idx="26">
                    <c:v>4.2702919214426043</c:v>
                  </c:pt>
                  <c:pt idx="27">
                    <c:v>8.485768967931568</c:v>
                  </c:pt>
                  <c:pt idx="28">
                    <c:v>6.809456247276489</c:v>
                  </c:pt>
                  <c:pt idx="29">
                    <c:v>4.2831930263202231</c:v>
                  </c:pt>
                  <c:pt idx="30">
                    <c:v>8.1314181212953436</c:v>
                  </c:pt>
                  <c:pt idx="31">
                    <c:v>5.9561484228524</c:v>
                  </c:pt>
                  <c:pt idx="32">
                    <c:v>6.2988105088817425</c:v>
                  </c:pt>
                  <c:pt idx="33">
                    <c:v>5.8185470636904935</c:v>
                  </c:pt>
                  <c:pt idx="34">
                    <c:v>9.4048469650776525</c:v>
                  </c:pt>
                  <c:pt idx="35">
                    <c:v>4.0595474070455282</c:v>
                  </c:pt>
                  <c:pt idx="36">
                    <c:v>6.5813154229507829</c:v>
                  </c:pt>
                  <c:pt idx="37">
                    <c:v>4.5454968722304185</c:v>
                  </c:pt>
                  <c:pt idx="38">
                    <c:v>3.8479070750232074</c:v>
                  </c:pt>
                  <c:pt idx="39">
                    <c:v>3.4461556534338937</c:v>
                  </c:pt>
                  <c:pt idx="40">
                    <c:v>0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SUMMARY!$A$1:$AO$1</c:f>
              <c:strCache>
                <c:ptCount val="41"/>
                <c:pt idx="0">
                  <c:v>AP1G1</c:v>
                </c:pt>
                <c:pt idx="1">
                  <c:v>AP3D1</c:v>
                </c:pt>
                <c:pt idx="2">
                  <c:v>AP4E1</c:v>
                </c:pt>
                <c:pt idx="3">
                  <c:v>ARF6</c:v>
                </c:pt>
                <c:pt idx="4">
                  <c:v>CDC42</c:v>
                </c:pt>
                <c:pt idx="5">
                  <c:v>CDH12</c:v>
                </c:pt>
                <c:pt idx="6">
                  <c:v>CDH2</c:v>
                </c:pt>
                <c:pt idx="7">
                  <c:v>DIAPH1</c:v>
                </c:pt>
                <c:pt idx="8">
                  <c:v>DIAPH2</c:v>
                </c:pt>
                <c:pt idx="9">
                  <c:v>EEA1</c:v>
                </c:pt>
                <c:pt idx="10">
                  <c:v>EPS15</c:v>
                </c:pt>
                <c:pt idx="11">
                  <c:v>EVL</c:v>
                </c:pt>
                <c:pt idx="12">
                  <c:v>FSCN1</c:v>
                </c:pt>
                <c:pt idx="13">
                  <c:v>FSCN2</c:v>
                </c:pt>
                <c:pt idx="14">
                  <c:v>FSCN3</c:v>
                </c:pt>
                <c:pt idx="15">
                  <c:v>KIF23</c:v>
                </c:pt>
                <c:pt idx="16">
                  <c:v>MYO5A</c:v>
                </c:pt>
                <c:pt idx="17">
                  <c:v>MYO5B</c:v>
                </c:pt>
                <c:pt idx="18">
                  <c:v>MYO5C</c:v>
                </c:pt>
                <c:pt idx="19">
                  <c:v>MYO6</c:v>
                </c:pt>
                <c:pt idx="20">
                  <c:v>MYO7A</c:v>
                </c:pt>
                <c:pt idx="21">
                  <c:v>MYO7B</c:v>
                </c:pt>
                <c:pt idx="22">
                  <c:v>MYO10</c:v>
                </c:pt>
                <c:pt idx="23">
                  <c:v>RAB4A</c:v>
                </c:pt>
                <c:pt idx="24">
                  <c:v>RAB5A</c:v>
                </c:pt>
                <c:pt idx="25">
                  <c:v>RAB7A</c:v>
                </c:pt>
                <c:pt idx="26">
                  <c:v>RAB8A</c:v>
                </c:pt>
                <c:pt idx="27">
                  <c:v>RAB9A</c:v>
                </c:pt>
                <c:pt idx="28">
                  <c:v>RAB11A</c:v>
                </c:pt>
                <c:pt idx="29">
                  <c:v>RAB11B</c:v>
                </c:pt>
                <c:pt idx="30">
                  <c:v>RAB22A</c:v>
                </c:pt>
                <c:pt idx="31">
                  <c:v>RAB35</c:v>
                </c:pt>
                <c:pt idx="32">
                  <c:v>RIF1</c:v>
                </c:pt>
                <c:pt idx="33">
                  <c:v>SNAP91</c:v>
                </c:pt>
                <c:pt idx="34">
                  <c:v>TSG101</c:v>
                </c:pt>
                <c:pt idx="35">
                  <c:v>VAMP4</c:v>
                </c:pt>
                <c:pt idx="36">
                  <c:v>VAMP7</c:v>
                </c:pt>
                <c:pt idx="37">
                  <c:v>VAMP8</c:v>
                </c:pt>
                <c:pt idx="38">
                  <c:v>XWNeg9-plate1</c:v>
                </c:pt>
                <c:pt idx="39">
                  <c:v>XWNeg9-plate2</c:v>
                </c:pt>
                <c:pt idx="40">
                  <c:v>XWNeg9-plate3</c:v>
                </c:pt>
              </c:strCache>
            </c:strRef>
          </c:cat>
          <c:val>
            <c:numRef>
              <c:f>SUMMARY!$A$5:$AO$5</c:f>
              <c:numCache>
                <c:formatCode>General</c:formatCode>
                <c:ptCount val="41"/>
                <c:pt idx="0">
                  <c:v>111.28539906229251</c:v>
                </c:pt>
                <c:pt idx="1">
                  <c:v>102.06313942026564</c:v>
                </c:pt>
                <c:pt idx="2">
                  <c:v>113.97041303034499</c:v>
                </c:pt>
                <c:pt idx="3">
                  <c:v>94.905295140589544</c:v>
                </c:pt>
                <c:pt idx="4">
                  <c:v>91.096001755499685</c:v>
                </c:pt>
                <c:pt idx="5">
                  <c:v>95.030451813011425</c:v>
                </c:pt>
                <c:pt idx="6">
                  <c:v>106.34803887928229</c:v>
                </c:pt>
                <c:pt idx="7">
                  <c:v>120.35509163694506</c:v>
                </c:pt>
                <c:pt idx="8">
                  <c:v>104.64704058550909</c:v>
                </c:pt>
                <c:pt idx="9">
                  <c:v>109.63274051086668</c:v>
                </c:pt>
                <c:pt idx="10">
                  <c:v>99.442312135957295</c:v>
                </c:pt>
                <c:pt idx="11">
                  <c:v>104.58517310675937</c:v>
                </c:pt>
                <c:pt idx="12">
                  <c:v>110.7322027302567</c:v>
                </c:pt>
                <c:pt idx="13">
                  <c:v>104.23530767089966</c:v>
                </c:pt>
                <c:pt idx="14">
                  <c:v>124.2287053880688</c:v>
                </c:pt>
                <c:pt idx="15">
                  <c:v>150.59122836666211</c:v>
                </c:pt>
                <c:pt idx="16">
                  <c:v>91.250396328586504</c:v>
                </c:pt>
                <c:pt idx="17">
                  <c:v>87.923059916363115</c:v>
                </c:pt>
                <c:pt idx="18">
                  <c:v>107.91392585777541</c:v>
                </c:pt>
                <c:pt idx="19">
                  <c:v>111.37830315271829</c:v>
                </c:pt>
                <c:pt idx="20">
                  <c:v>94.506126486781611</c:v>
                </c:pt>
                <c:pt idx="21">
                  <c:v>101.93232641211232</c:v>
                </c:pt>
                <c:pt idx="22">
                  <c:v>94.288760104587055</c:v>
                </c:pt>
                <c:pt idx="23">
                  <c:v>105.71082758181139</c:v>
                </c:pt>
                <c:pt idx="24">
                  <c:v>122.20253372666828</c:v>
                </c:pt>
                <c:pt idx="25">
                  <c:v>105.93153335011012</c:v>
                </c:pt>
                <c:pt idx="26">
                  <c:v>98.550013003309417</c:v>
                </c:pt>
                <c:pt idx="27">
                  <c:v>115.65235615837048</c:v>
                </c:pt>
                <c:pt idx="28">
                  <c:v>94.110640070720521</c:v>
                </c:pt>
                <c:pt idx="29">
                  <c:v>102.70086264729596</c:v>
                </c:pt>
                <c:pt idx="30">
                  <c:v>128.80782121914578</c:v>
                </c:pt>
                <c:pt idx="31">
                  <c:v>107.13254776298346</c:v>
                </c:pt>
                <c:pt idx="32">
                  <c:v>112.80789004370885</c:v>
                </c:pt>
                <c:pt idx="33">
                  <c:v>117.70031795229168</c:v>
                </c:pt>
                <c:pt idx="34">
                  <c:v>140.41055598136009</c:v>
                </c:pt>
                <c:pt idx="35">
                  <c:v>79.281777259042755</c:v>
                </c:pt>
                <c:pt idx="36">
                  <c:v>93.288255693184738</c:v>
                </c:pt>
                <c:pt idx="37">
                  <c:v>111.17190434987417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</c:numCache>
            </c:numRef>
          </c:val>
        </c:ser>
        <c:ser>
          <c:idx val="2"/>
          <c:order val="2"/>
          <c:tx>
            <c:v>siRNA3</c:v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SUMMARY!$A$3:$AO$3</c:f>
                <c:numCache>
                  <c:formatCode>General</c:formatCode>
                  <c:ptCount val="41"/>
                  <c:pt idx="0">
                    <c:v>4.4615001263278113</c:v>
                  </c:pt>
                  <c:pt idx="1">
                    <c:v>8.8330501928701128</c:v>
                  </c:pt>
                  <c:pt idx="2">
                    <c:v>3.8531903941903698</c:v>
                  </c:pt>
                  <c:pt idx="3">
                    <c:v>3.7550729242644674</c:v>
                  </c:pt>
                  <c:pt idx="4">
                    <c:v>5.0959898377697055</c:v>
                  </c:pt>
                  <c:pt idx="5">
                    <c:v>6.6166740841520442</c:v>
                  </c:pt>
                  <c:pt idx="6">
                    <c:v>5.3167344454398222</c:v>
                  </c:pt>
                  <c:pt idx="7">
                    <c:v>2.8725080130166747</c:v>
                  </c:pt>
                  <c:pt idx="8">
                    <c:v>5.7352249427071555</c:v>
                  </c:pt>
                  <c:pt idx="9">
                    <c:v>4.127277213794045</c:v>
                  </c:pt>
                  <c:pt idx="10">
                    <c:v>5.8119854524306351</c:v>
                  </c:pt>
                  <c:pt idx="11">
                    <c:v>5.6447171195040253</c:v>
                  </c:pt>
                  <c:pt idx="12">
                    <c:v>4.9055782754307424</c:v>
                  </c:pt>
                  <c:pt idx="13">
                    <c:v>4.8887877164935967</c:v>
                  </c:pt>
                  <c:pt idx="14">
                    <c:v>4.9432730954532191</c:v>
                  </c:pt>
                  <c:pt idx="15">
                    <c:v>6.7391464183558156</c:v>
                  </c:pt>
                  <c:pt idx="16">
                    <c:v>4.0549732401466807</c:v>
                  </c:pt>
                  <c:pt idx="17">
                    <c:v>4.0930145682933201</c:v>
                  </c:pt>
                  <c:pt idx="18">
                    <c:v>4.7146860274752482</c:v>
                  </c:pt>
                  <c:pt idx="19">
                    <c:v>4.6152882248450267</c:v>
                  </c:pt>
                  <c:pt idx="20">
                    <c:v>7.5832812804177525</c:v>
                  </c:pt>
                  <c:pt idx="21">
                    <c:v>3.394633804139314</c:v>
                  </c:pt>
                  <c:pt idx="22">
                    <c:v>6.5809951006183658</c:v>
                  </c:pt>
                  <c:pt idx="23">
                    <c:v>4.0822026796534594</c:v>
                  </c:pt>
                  <c:pt idx="24">
                    <c:v>3.2865742644686953</c:v>
                  </c:pt>
                  <c:pt idx="25">
                    <c:v>4.3168309464027343</c:v>
                  </c:pt>
                  <c:pt idx="26">
                    <c:v>5.1360629266028539</c:v>
                  </c:pt>
                  <c:pt idx="27">
                    <c:v>9.5405155498821621</c:v>
                  </c:pt>
                  <c:pt idx="28">
                    <c:v>6.0337196912245723</c:v>
                  </c:pt>
                  <c:pt idx="29">
                    <c:v>3.7765008218287801</c:v>
                  </c:pt>
                  <c:pt idx="30">
                    <c:v>3.7019690791285025</c:v>
                  </c:pt>
                  <c:pt idx="31">
                    <c:v>4.8640293331928239</c:v>
                  </c:pt>
                  <c:pt idx="32">
                    <c:v>4.2870136435449426</c:v>
                  </c:pt>
                  <c:pt idx="33">
                    <c:v>5.3594368016590215</c:v>
                  </c:pt>
                  <c:pt idx="34">
                    <c:v>4.1581693452471571</c:v>
                  </c:pt>
                  <c:pt idx="35">
                    <c:v>6.5247578776195594</c:v>
                  </c:pt>
                  <c:pt idx="36">
                    <c:v>4.5412178670624126</c:v>
                  </c:pt>
                  <c:pt idx="37">
                    <c:v>4.2044294883717042</c:v>
                  </c:pt>
                  <c:pt idx="38">
                    <c:v>2.8026006237125891</c:v>
                  </c:pt>
                  <c:pt idx="39">
                    <c:v>4.4353878108987246</c:v>
                  </c:pt>
                  <c:pt idx="40">
                    <c:v>4.1004449337868856</c:v>
                  </c:pt>
                </c:numCache>
              </c:numRef>
            </c:plus>
            <c:minus>
              <c:numRef>
                <c:f>SUMMARY!$A$3:$AO$3</c:f>
                <c:numCache>
                  <c:formatCode>General</c:formatCode>
                  <c:ptCount val="41"/>
                  <c:pt idx="0">
                    <c:v>4.4615001263278113</c:v>
                  </c:pt>
                  <c:pt idx="1">
                    <c:v>8.8330501928701128</c:v>
                  </c:pt>
                  <c:pt idx="2">
                    <c:v>3.8531903941903698</c:v>
                  </c:pt>
                  <c:pt idx="3">
                    <c:v>3.7550729242644674</c:v>
                  </c:pt>
                  <c:pt idx="4">
                    <c:v>5.0959898377697055</c:v>
                  </c:pt>
                  <c:pt idx="5">
                    <c:v>6.6166740841520442</c:v>
                  </c:pt>
                  <c:pt idx="6">
                    <c:v>5.3167344454398222</c:v>
                  </c:pt>
                  <c:pt idx="7">
                    <c:v>2.8725080130166747</c:v>
                  </c:pt>
                  <c:pt idx="8">
                    <c:v>5.7352249427071555</c:v>
                  </c:pt>
                  <c:pt idx="9">
                    <c:v>4.127277213794045</c:v>
                  </c:pt>
                  <c:pt idx="10">
                    <c:v>5.8119854524306351</c:v>
                  </c:pt>
                  <c:pt idx="11">
                    <c:v>5.6447171195040253</c:v>
                  </c:pt>
                  <c:pt idx="12">
                    <c:v>4.9055782754307424</c:v>
                  </c:pt>
                  <c:pt idx="13">
                    <c:v>4.8887877164935967</c:v>
                  </c:pt>
                  <c:pt idx="14">
                    <c:v>4.9432730954532191</c:v>
                  </c:pt>
                  <c:pt idx="15">
                    <c:v>6.7391464183558156</c:v>
                  </c:pt>
                  <c:pt idx="16">
                    <c:v>4.0549732401466807</c:v>
                  </c:pt>
                  <c:pt idx="17">
                    <c:v>4.0930145682933201</c:v>
                  </c:pt>
                  <c:pt idx="18">
                    <c:v>4.7146860274752482</c:v>
                  </c:pt>
                  <c:pt idx="19">
                    <c:v>4.6152882248450267</c:v>
                  </c:pt>
                  <c:pt idx="20">
                    <c:v>7.5832812804177525</c:v>
                  </c:pt>
                  <c:pt idx="21">
                    <c:v>3.394633804139314</c:v>
                  </c:pt>
                  <c:pt idx="22">
                    <c:v>6.5809951006183658</c:v>
                  </c:pt>
                  <c:pt idx="23">
                    <c:v>4.0822026796534594</c:v>
                  </c:pt>
                  <c:pt idx="24">
                    <c:v>3.2865742644686953</c:v>
                  </c:pt>
                  <c:pt idx="25">
                    <c:v>4.3168309464027343</c:v>
                  </c:pt>
                  <c:pt idx="26">
                    <c:v>5.1360629266028539</c:v>
                  </c:pt>
                  <c:pt idx="27">
                    <c:v>9.5405155498821621</c:v>
                  </c:pt>
                  <c:pt idx="28">
                    <c:v>6.0337196912245723</c:v>
                  </c:pt>
                  <c:pt idx="29">
                    <c:v>3.7765008218287801</c:v>
                  </c:pt>
                  <c:pt idx="30">
                    <c:v>3.7019690791285025</c:v>
                  </c:pt>
                  <c:pt idx="31">
                    <c:v>4.8640293331928239</c:v>
                  </c:pt>
                  <c:pt idx="32">
                    <c:v>4.2870136435449426</c:v>
                  </c:pt>
                  <c:pt idx="33">
                    <c:v>5.3594368016590215</c:v>
                  </c:pt>
                  <c:pt idx="34">
                    <c:v>4.1581693452471571</c:v>
                  </c:pt>
                  <c:pt idx="35">
                    <c:v>6.5247578776195594</c:v>
                  </c:pt>
                  <c:pt idx="36">
                    <c:v>4.5412178670624126</c:v>
                  </c:pt>
                  <c:pt idx="37">
                    <c:v>4.2044294883717042</c:v>
                  </c:pt>
                  <c:pt idx="38">
                    <c:v>2.8026006237125891</c:v>
                  </c:pt>
                  <c:pt idx="39">
                    <c:v>4.4353878108987246</c:v>
                  </c:pt>
                  <c:pt idx="40">
                    <c:v>4.1004449337868856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SUMMARY!$A$1:$AO$1</c:f>
              <c:strCache>
                <c:ptCount val="41"/>
                <c:pt idx="0">
                  <c:v>AP1G1</c:v>
                </c:pt>
                <c:pt idx="1">
                  <c:v>AP3D1</c:v>
                </c:pt>
                <c:pt idx="2">
                  <c:v>AP4E1</c:v>
                </c:pt>
                <c:pt idx="3">
                  <c:v>ARF6</c:v>
                </c:pt>
                <c:pt idx="4">
                  <c:v>CDC42</c:v>
                </c:pt>
                <c:pt idx="5">
                  <c:v>CDH12</c:v>
                </c:pt>
                <c:pt idx="6">
                  <c:v>CDH2</c:v>
                </c:pt>
                <c:pt idx="7">
                  <c:v>DIAPH1</c:v>
                </c:pt>
                <c:pt idx="8">
                  <c:v>DIAPH2</c:v>
                </c:pt>
                <c:pt idx="9">
                  <c:v>EEA1</c:v>
                </c:pt>
                <c:pt idx="10">
                  <c:v>EPS15</c:v>
                </c:pt>
                <c:pt idx="11">
                  <c:v>EVL</c:v>
                </c:pt>
                <c:pt idx="12">
                  <c:v>FSCN1</c:v>
                </c:pt>
                <c:pt idx="13">
                  <c:v>FSCN2</c:v>
                </c:pt>
                <c:pt idx="14">
                  <c:v>FSCN3</c:v>
                </c:pt>
                <c:pt idx="15">
                  <c:v>KIF23</c:v>
                </c:pt>
                <c:pt idx="16">
                  <c:v>MYO5A</c:v>
                </c:pt>
                <c:pt idx="17">
                  <c:v>MYO5B</c:v>
                </c:pt>
                <c:pt idx="18">
                  <c:v>MYO5C</c:v>
                </c:pt>
                <c:pt idx="19">
                  <c:v>MYO6</c:v>
                </c:pt>
                <c:pt idx="20">
                  <c:v>MYO7A</c:v>
                </c:pt>
                <c:pt idx="21">
                  <c:v>MYO7B</c:v>
                </c:pt>
                <c:pt idx="22">
                  <c:v>MYO10</c:v>
                </c:pt>
                <c:pt idx="23">
                  <c:v>RAB4A</c:v>
                </c:pt>
                <c:pt idx="24">
                  <c:v>RAB5A</c:v>
                </c:pt>
                <c:pt idx="25">
                  <c:v>RAB7A</c:v>
                </c:pt>
                <c:pt idx="26">
                  <c:v>RAB8A</c:v>
                </c:pt>
                <c:pt idx="27">
                  <c:v>RAB9A</c:v>
                </c:pt>
                <c:pt idx="28">
                  <c:v>RAB11A</c:v>
                </c:pt>
                <c:pt idx="29">
                  <c:v>RAB11B</c:v>
                </c:pt>
                <c:pt idx="30">
                  <c:v>RAB22A</c:v>
                </c:pt>
                <c:pt idx="31">
                  <c:v>RAB35</c:v>
                </c:pt>
                <c:pt idx="32">
                  <c:v>RIF1</c:v>
                </c:pt>
                <c:pt idx="33">
                  <c:v>SNAP91</c:v>
                </c:pt>
                <c:pt idx="34">
                  <c:v>TSG101</c:v>
                </c:pt>
                <c:pt idx="35">
                  <c:v>VAMP4</c:v>
                </c:pt>
                <c:pt idx="36">
                  <c:v>VAMP7</c:v>
                </c:pt>
                <c:pt idx="37">
                  <c:v>VAMP8</c:v>
                </c:pt>
                <c:pt idx="38">
                  <c:v>XWNeg9-plate1</c:v>
                </c:pt>
                <c:pt idx="39">
                  <c:v>XWNeg9-plate2</c:v>
                </c:pt>
                <c:pt idx="40">
                  <c:v>XWNeg9-plate3</c:v>
                </c:pt>
              </c:strCache>
            </c:strRef>
          </c:cat>
          <c:val>
            <c:numRef>
              <c:f>SUMMARY!$A$8:$AO$8</c:f>
              <c:numCache>
                <c:formatCode>General</c:formatCode>
                <c:ptCount val="41"/>
                <c:pt idx="0">
                  <c:v>84.157279767832634</c:v>
                </c:pt>
                <c:pt idx="1">
                  <c:v>96.364527055532349</c:v>
                </c:pt>
                <c:pt idx="2">
                  <c:v>94.673661846137108</c:v>
                </c:pt>
                <c:pt idx="3">
                  <c:v>99.847930031440711</c:v>
                </c:pt>
                <c:pt idx="4">
                  <c:v>104.40301432788679</c:v>
                </c:pt>
                <c:pt idx="5">
                  <c:v>99.190653666919758</c:v>
                </c:pt>
                <c:pt idx="6">
                  <c:v>96.679679099271141</c:v>
                </c:pt>
                <c:pt idx="7">
                  <c:v>90.8069763091341</c:v>
                </c:pt>
                <c:pt idx="8">
                  <c:v>111.7434042909901</c:v>
                </c:pt>
                <c:pt idx="9">
                  <c:v>113.09926031450263</c:v>
                </c:pt>
                <c:pt idx="10">
                  <c:v>103.62916000397975</c:v>
                </c:pt>
                <c:pt idx="11">
                  <c:v>91.731419712722783</c:v>
                </c:pt>
                <c:pt idx="12">
                  <c:v>98.019505594139076</c:v>
                </c:pt>
                <c:pt idx="13">
                  <c:v>92.313527007499644</c:v>
                </c:pt>
                <c:pt idx="14">
                  <c:v>112.67167158687738</c:v>
                </c:pt>
                <c:pt idx="15">
                  <c:v>112.82195839121472</c:v>
                </c:pt>
                <c:pt idx="16">
                  <c:v>85.584970997685502</c:v>
                </c:pt>
                <c:pt idx="17">
                  <c:v>87.675737324389502</c:v>
                </c:pt>
                <c:pt idx="18">
                  <c:v>91.213709182095343</c:v>
                </c:pt>
                <c:pt idx="19">
                  <c:v>82.657886327477399</c:v>
                </c:pt>
                <c:pt idx="20">
                  <c:v>88.31846853452646</c:v>
                </c:pt>
                <c:pt idx="21">
                  <c:v>88.138324355772539</c:v>
                </c:pt>
                <c:pt idx="22">
                  <c:v>98.793711855149638</c:v>
                </c:pt>
                <c:pt idx="23">
                  <c:v>104.4688075055434</c:v>
                </c:pt>
                <c:pt idx="24">
                  <c:v>100.4473192354223</c:v>
                </c:pt>
                <c:pt idx="25">
                  <c:v>133.36466089469735</c:v>
                </c:pt>
                <c:pt idx="26">
                  <c:v>107.89437124497334</c:v>
                </c:pt>
                <c:pt idx="27">
                  <c:v>96.939898880972407</c:v>
                </c:pt>
                <c:pt idx="28">
                  <c:v>76.639766592245735</c:v>
                </c:pt>
                <c:pt idx="29">
                  <c:v>105.049230372849</c:v>
                </c:pt>
                <c:pt idx="30">
                  <c:v>109.03945704028972</c:v>
                </c:pt>
                <c:pt idx="31">
                  <c:v>82.582658579755503</c:v>
                </c:pt>
                <c:pt idx="32">
                  <c:v>96.903239830916476</c:v>
                </c:pt>
                <c:pt idx="33">
                  <c:v>114.05562040163404</c:v>
                </c:pt>
                <c:pt idx="34">
                  <c:v>100.06195871783076</c:v>
                </c:pt>
                <c:pt idx="35">
                  <c:v>92.623853016919469</c:v>
                </c:pt>
                <c:pt idx="36">
                  <c:v>109.68143823977567</c:v>
                </c:pt>
                <c:pt idx="37">
                  <c:v>102.07635376097221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overlap val="100"/>
        <c:axId val="162822400"/>
        <c:axId val="162832384"/>
      </c:barChart>
      <c:catAx>
        <c:axId val="16282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2832384"/>
        <c:crosses val="autoZero"/>
        <c:auto val="1"/>
        <c:lblAlgn val="ctr"/>
        <c:lblOffset val="100"/>
        <c:noMultiLvlLbl val="0"/>
      </c:catAx>
      <c:valAx>
        <c:axId val="162832384"/>
        <c:scaling>
          <c:orientation val="minMax"/>
          <c:max val="6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2822400"/>
        <c:crosses val="autoZero"/>
        <c:crossBetween val="between"/>
        <c:majorUnit val="10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mean/10-12+</a:t>
            </a:r>
          </a:p>
        </c:rich>
      </c:tx>
      <c:layout/>
      <c:overlay val="1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siRNA1</c:v>
          </c:tx>
          <c:spPr>
            <a:solidFill>
              <a:schemeClr val="bg1">
                <a:lumMod val="6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</c:dPt>
          <c:dPt>
            <c:idx val="1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SUMMARY!$A$16:$AP$16</c:f>
                <c:numCache>
                  <c:formatCode>General</c:formatCode>
                  <c:ptCount val="42"/>
                  <c:pt idx="0">
                    <c:v>4.0549732401466807</c:v>
                  </c:pt>
                  <c:pt idx="1">
                    <c:v>4.0930145682933201</c:v>
                  </c:pt>
                  <c:pt idx="2">
                    <c:v>6.0337196912245723</c:v>
                  </c:pt>
                  <c:pt idx="3">
                    <c:v>6.5247578776195594</c:v>
                  </c:pt>
                  <c:pt idx="4">
                    <c:v>4.4615001263278113</c:v>
                  </c:pt>
                  <c:pt idx="5">
                    <c:v>4.8640293331928239</c:v>
                  </c:pt>
                  <c:pt idx="6">
                    <c:v>7.5832812804177525</c:v>
                  </c:pt>
                  <c:pt idx="7">
                    <c:v>3.7550729242644674</c:v>
                  </c:pt>
                  <c:pt idx="8">
                    <c:v>3.394633804139314</c:v>
                  </c:pt>
                  <c:pt idx="9">
                    <c:v>4.0822026796534594</c:v>
                  </c:pt>
                  <c:pt idx="10">
                    <c:v>5.0959898377697055</c:v>
                  </c:pt>
                  <c:pt idx="11">
                    <c:v>6.6166740841520442</c:v>
                  </c:pt>
                  <c:pt idx="12">
                    <c:v>4.8887877164935967</c:v>
                  </c:pt>
                  <c:pt idx="13">
                    <c:v>2.8725080130166747</c:v>
                  </c:pt>
                  <c:pt idx="14">
                    <c:v>4.6152882248450267</c:v>
                  </c:pt>
                  <c:pt idx="15">
                    <c:v>4.9055782754307424</c:v>
                  </c:pt>
                  <c:pt idx="16">
                    <c:v>6.5809951006183658</c:v>
                  </c:pt>
                  <c:pt idx="17">
                    <c:v>3.7765008218287801</c:v>
                  </c:pt>
                  <c:pt idx="18">
                    <c:v>2.8026006237125891</c:v>
                  </c:pt>
                  <c:pt idx="19">
                    <c:v>4.4353878108987246</c:v>
                  </c:pt>
                  <c:pt idx="20">
                    <c:v>4.1004449337868856</c:v>
                  </c:pt>
                  <c:pt idx="21">
                    <c:v>0</c:v>
                  </c:pt>
                  <c:pt idx="22">
                    <c:v>3.8531903941903698</c:v>
                  </c:pt>
                  <c:pt idx="23">
                    <c:v>5.1360629266028539</c:v>
                  </c:pt>
                  <c:pt idx="24">
                    <c:v>5.6447171195040253</c:v>
                  </c:pt>
                  <c:pt idx="25">
                    <c:v>4.7146860274752482</c:v>
                  </c:pt>
                  <c:pt idx="26">
                    <c:v>4.2870136435449426</c:v>
                  </c:pt>
                  <c:pt idx="27">
                    <c:v>5.3167344454398222</c:v>
                  </c:pt>
                  <c:pt idx="28">
                    <c:v>3.2865742644686953</c:v>
                  </c:pt>
                  <c:pt idx="29">
                    <c:v>4.5412178670624126</c:v>
                  </c:pt>
                  <c:pt idx="30">
                    <c:v>5.8119854524306351</c:v>
                  </c:pt>
                  <c:pt idx="31">
                    <c:v>4.2044294883717042</c:v>
                  </c:pt>
                  <c:pt idx="32">
                    <c:v>5.7352249427071555</c:v>
                  </c:pt>
                  <c:pt idx="33">
                    <c:v>9.5405155498821621</c:v>
                  </c:pt>
                  <c:pt idx="34">
                    <c:v>4.127277213794045</c:v>
                  </c:pt>
                  <c:pt idx="35">
                    <c:v>8.8330501928701128</c:v>
                  </c:pt>
                  <c:pt idx="36">
                    <c:v>3.7019690791285025</c:v>
                  </c:pt>
                  <c:pt idx="37">
                    <c:v>4.1581693452471571</c:v>
                  </c:pt>
                  <c:pt idx="38">
                    <c:v>4.3168309464027343</c:v>
                  </c:pt>
                  <c:pt idx="39">
                    <c:v>5.3594368016590215</c:v>
                  </c:pt>
                  <c:pt idx="40">
                    <c:v>4.9432730954532191</c:v>
                  </c:pt>
                  <c:pt idx="41">
                    <c:v>6.7391464183558156</c:v>
                  </c:pt>
                </c:numCache>
              </c:numRef>
            </c:plus>
            <c:minus>
              <c:numRef>
                <c:f>SUMMARY!$A$16:$AP$16</c:f>
                <c:numCache>
                  <c:formatCode>General</c:formatCode>
                  <c:ptCount val="42"/>
                  <c:pt idx="0">
                    <c:v>4.0549732401466807</c:v>
                  </c:pt>
                  <c:pt idx="1">
                    <c:v>4.0930145682933201</c:v>
                  </c:pt>
                  <c:pt idx="2">
                    <c:v>6.0337196912245723</c:v>
                  </c:pt>
                  <c:pt idx="3">
                    <c:v>6.5247578776195594</c:v>
                  </c:pt>
                  <c:pt idx="4">
                    <c:v>4.4615001263278113</c:v>
                  </c:pt>
                  <c:pt idx="5">
                    <c:v>4.8640293331928239</c:v>
                  </c:pt>
                  <c:pt idx="6">
                    <c:v>7.5832812804177525</c:v>
                  </c:pt>
                  <c:pt idx="7">
                    <c:v>3.7550729242644674</c:v>
                  </c:pt>
                  <c:pt idx="8">
                    <c:v>3.394633804139314</c:v>
                  </c:pt>
                  <c:pt idx="9">
                    <c:v>4.0822026796534594</c:v>
                  </c:pt>
                  <c:pt idx="10">
                    <c:v>5.0959898377697055</c:v>
                  </c:pt>
                  <c:pt idx="11">
                    <c:v>6.6166740841520442</c:v>
                  </c:pt>
                  <c:pt idx="12">
                    <c:v>4.8887877164935967</c:v>
                  </c:pt>
                  <c:pt idx="13">
                    <c:v>2.8725080130166747</c:v>
                  </c:pt>
                  <c:pt idx="14">
                    <c:v>4.6152882248450267</c:v>
                  </c:pt>
                  <c:pt idx="15">
                    <c:v>4.9055782754307424</c:v>
                  </c:pt>
                  <c:pt idx="16">
                    <c:v>6.5809951006183658</c:v>
                  </c:pt>
                  <c:pt idx="17">
                    <c:v>3.7765008218287801</c:v>
                  </c:pt>
                  <c:pt idx="18">
                    <c:v>2.8026006237125891</c:v>
                  </c:pt>
                  <c:pt idx="19">
                    <c:v>4.4353878108987246</c:v>
                  </c:pt>
                  <c:pt idx="20">
                    <c:v>4.1004449337868856</c:v>
                  </c:pt>
                  <c:pt idx="21">
                    <c:v>0</c:v>
                  </c:pt>
                  <c:pt idx="22">
                    <c:v>3.8531903941903698</c:v>
                  </c:pt>
                  <c:pt idx="23">
                    <c:v>5.1360629266028539</c:v>
                  </c:pt>
                  <c:pt idx="24">
                    <c:v>5.6447171195040253</c:v>
                  </c:pt>
                  <c:pt idx="25">
                    <c:v>4.7146860274752482</c:v>
                  </c:pt>
                  <c:pt idx="26">
                    <c:v>4.2870136435449426</c:v>
                  </c:pt>
                  <c:pt idx="27">
                    <c:v>5.3167344454398222</c:v>
                  </c:pt>
                  <c:pt idx="28">
                    <c:v>3.2865742644686953</c:v>
                  </c:pt>
                  <c:pt idx="29">
                    <c:v>4.5412178670624126</c:v>
                  </c:pt>
                  <c:pt idx="30">
                    <c:v>5.8119854524306351</c:v>
                  </c:pt>
                  <c:pt idx="31">
                    <c:v>4.2044294883717042</c:v>
                  </c:pt>
                  <c:pt idx="32">
                    <c:v>5.7352249427071555</c:v>
                  </c:pt>
                  <c:pt idx="33">
                    <c:v>9.5405155498821621</c:v>
                  </c:pt>
                  <c:pt idx="34">
                    <c:v>4.127277213794045</c:v>
                  </c:pt>
                  <c:pt idx="35">
                    <c:v>8.8330501928701128</c:v>
                  </c:pt>
                  <c:pt idx="36">
                    <c:v>3.7019690791285025</c:v>
                  </c:pt>
                  <c:pt idx="37">
                    <c:v>4.1581693452471571</c:v>
                  </c:pt>
                  <c:pt idx="38">
                    <c:v>4.3168309464027343</c:v>
                  </c:pt>
                  <c:pt idx="39">
                    <c:v>5.3594368016590215</c:v>
                  </c:pt>
                  <c:pt idx="40">
                    <c:v>4.9432730954532191</c:v>
                  </c:pt>
                  <c:pt idx="41">
                    <c:v>6.7391464183558156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SUMMARY!$A$1:$AO$1</c:f>
              <c:strCache>
                <c:ptCount val="41"/>
                <c:pt idx="0">
                  <c:v>AP1G1</c:v>
                </c:pt>
                <c:pt idx="1">
                  <c:v>AP3D1</c:v>
                </c:pt>
                <c:pt idx="2">
                  <c:v>AP4E1</c:v>
                </c:pt>
                <c:pt idx="3">
                  <c:v>ARF6</c:v>
                </c:pt>
                <c:pt idx="4">
                  <c:v>CDC42</c:v>
                </c:pt>
                <c:pt idx="5">
                  <c:v>CDH12</c:v>
                </c:pt>
                <c:pt idx="6">
                  <c:v>CDH2</c:v>
                </c:pt>
                <c:pt idx="7">
                  <c:v>DIAPH1</c:v>
                </c:pt>
                <c:pt idx="8">
                  <c:v>DIAPH2</c:v>
                </c:pt>
                <c:pt idx="9">
                  <c:v>EEA1</c:v>
                </c:pt>
                <c:pt idx="10">
                  <c:v>EPS15</c:v>
                </c:pt>
                <c:pt idx="11">
                  <c:v>EVL</c:v>
                </c:pt>
                <c:pt idx="12">
                  <c:v>FSCN1</c:v>
                </c:pt>
                <c:pt idx="13">
                  <c:v>FSCN2</c:v>
                </c:pt>
                <c:pt idx="14">
                  <c:v>FSCN3</c:v>
                </c:pt>
                <c:pt idx="15">
                  <c:v>KIF23</c:v>
                </c:pt>
                <c:pt idx="16">
                  <c:v>MYO5A</c:v>
                </c:pt>
                <c:pt idx="17">
                  <c:v>MYO5B</c:v>
                </c:pt>
                <c:pt idx="18">
                  <c:v>MYO5C</c:v>
                </c:pt>
                <c:pt idx="19">
                  <c:v>MYO6</c:v>
                </c:pt>
                <c:pt idx="20">
                  <c:v>MYO7A</c:v>
                </c:pt>
                <c:pt idx="21">
                  <c:v>MYO7B</c:v>
                </c:pt>
                <c:pt idx="22">
                  <c:v>MYO10</c:v>
                </c:pt>
                <c:pt idx="23">
                  <c:v>RAB4A</c:v>
                </c:pt>
                <c:pt idx="24">
                  <c:v>RAB5A</c:v>
                </c:pt>
                <c:pt idx="25">
                  <c:v>RAB7A</c:v>
                </c:pt>
                <c:pt idx="26">
                  <c:v>RAB8A</c:v>
                </c:pt>
                <c:pt idx="27">
                  <c:v>RAB9A</c:v>
                </c:pt>
                <c:pt idx="28">
                  <c:v>RAB11A</c:v>
                </c:pt>
                <c:pt idx="29">
                  <c:v>RAB11B</c:v>
                </c:pt>
                <c:pt idx="30">
                  <c:v>RAB22A</c:v>
                </c:pt>
                <c:pt idx="31">
                  <c:v>RAB35</c:v>
                </c:pt>
                <c:pt idx="32">
                  <c:v>RIF1</c:v>
                </c:pt>
                <c:pt idx="33">
                  <c:v>SNAP91</c:v>
                </c:pt>
                <c:pt idx="34">
                  <c:v>TSG101</c:v>
                </c:pt>
                <c:pt idx="35">
                  <c:v>VAMP4</c:v>
                </c:pt>
                <c:pt idx="36">
                  <c:v>VAMP7</c:v>
                </c:pt>
                <c:pt idx="37">
                  <c:v>VAMP8</c:v>
                </c:pt>
                <c:pt idx="38">
                  <c:v>XWNeg9-plate1</c:v>
                </c:pt>
                <c:pt idx="39">
                  <c:v>XWNeg9-plate2</c:v>
                </c:pt>
                <c:pt idx="40">
                  <c:v>XWNeg9-plate3</c:v>
                </c:pt>
              </c:strCache>
            </c:strRef>
          </c:cat>
          <c:val>
            <c:numRef>
              <c:f>SUMMARY!$A$2:$AO$2</c:f>
              <c:numCache>
                <c:formatCode>General</c:formatCode>
                <c:ptCount val="41"/>
                <c:pt idx="0">
                  <c:v>79.420164481998455</c:v>
                </c:pt>
                <c:pt idx="1">
                  <c:v>126.50829696532908</c:v>
                </c:pt>
                <c:pt idx="2">
                  <c:v>91.542141017796027</c:v>
                </c:pt>
                <c:pt idx="3">
                  <c:v>92.324126723635828</c:v>
                </c:pt>
                <c:pt idx="4">
                  <c:v>93.211404482225717</c:v>
                </c:pt>
                <c:pt idx="5">
                  <c:v>96.680587136350539</c:v>
                </c:pt>
                <c:pt idx="6">
                  <c:v>108.40589861078365</c:v>
                </c:pt>
                <c:pt idx="7">
                  <c:v>81.488697019320782</c:v>
                </c:pt>
                <c:pt idx="8">
                  <c:v>100.52422373646968</c:v>
                </c:pt>
                <c:pt idx="9">
                  <c:v>99.500125385374574</c:v>
                </c:pt>
                <c:pt idx="10">
                  <c:v>110.33805685250822</c:v>
                </c:pt>
                <c:pt idx="11">
                  <c:v>109.08747082928036</c:v>
                </c:pt>
                <c:pt idx="12">
                  <c:v>85.616485755551892</c:v>
                </c:pt>
                <c:pt idx="13">
                  <c:v>95.308805104777278</c:v>
                </c:pt>
                <c:pt idx="14">
                  <c:v>109.49001659255997</c:v>
                </c:pt>
                <c:pt idx="15">
                  <c:v>112.702019300987</c:v>
                </c:pt>
                <c:pt idx="16">
                  <c:v>75.469326683745692</c:v>
                </c:pt>
                <c:pt idx="17">
                  <c:v>80.574291852185254</c:v>
                </c:pt>
                <c:pt idx="18">
                  <c:v>107.8034705745452</c:v>
                </c:pt>
                <c:pt idx="19">
                  <c:v>100.1951763143537</c:v>
                </c:pt>
                <c:pt idx="20">
                  <c:v>99.324532487213361</c:v>
                </c:pt>
                <c:pt idx="21">
                  <c:v>97.845174193672307</c:v>
                </c:pt>
                <c:pt idx="22">
                  <c:v>102.44228851484706</c:v>
                </c:pt>
                <c:pt idx="23">
                  <c:v>78.190314364841001</c:v>
                </c:pt>
                <c:pt idx="24">
                  <c:v>89.18342159106713</c:v>
                </c:pt>
                <c:pt idx="25">
                  <c:v>102.44441919383063</c:v>
                </c:pt>
                <c:pt idx="26">
                  <c:v>95.249125153815228</c:v>
                </c:pt>
                <c:pt idx="27">
                  <c:v>106.95842704554809</c:v>
                </c:pt>
                <c:pt idx="28">
                  <c:v>99.282889452453034</c:v>
                </c:pt>
                <c:pt idx="29">
                  <c:v>89.959048102331565</c:v>
                </c:pt>
                <c:pt idx="30">
                  <c:v>96.629229059305558</c:v>
                </c:pt>
                <c:pt idx="31">
                  <c:v>88.532106605871547</c:v>
                </c:pt>
                <c:pt idx="32">
                  <c:v>100.5779547948994</c:v>
                </c:pt>
                <c:pt idx="33">
                  <c:v>112.56084961002273</c:v>
                </c:pt>
                <c:pt idx="34">
                  <c:v>94.280432209299377</c:v>
                </c:pt>
                <c:pt idx="35">
                  <c:v>100.10378665301805</c:v>
                </c:pt>
                <c:pt idx="36">
                  <c:v>109.2868321447571</c:v>
                </c:pt>
                <c:pt idx="37">
                  <c:v>100.44655396134623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</c:numCache>
            </c:numRef>
          </c:val>
        </c:ser>
        <c:ser>
          <c:idx val="1"/>
          <c:order val="1"/>
          <c:tx>
            <c:v>siRNA2</c:v>
          </c:tx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9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/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SUMMARY!$A$6:$AO$6</c:f>
                <c:numCache>
                  <c:formatCode>General</c:formatCode>
                  <c:ptCount val="41"/>
                  <c:pt idx="0">
                    <c:v>6.4285790354479344</c:v>
                  </c:pt>
                  <c:pt idx="1">
                    <c:v>5.1116886314631618</c:v>
                  </c:pt>
                  <c:pt idx="2">
                    <c:v>6.6520926669170741</c:v>
                  </c:pt>
                  <c:pt idx="3">
                    <c:v>4.9754529245399048</c:v>
                  </c:pt>
                  <c:pt idx="4">
                    <c:v>3.9498659241704273</c:v>
                  </c:pt>
                  <c:pt idx="5">
                    <c:v>7.4712227637497675</c:v>
                  </c:pt>
                  <c:pt idx="6">
                    <c:v>4.7905118489089782</c:v>
                  </c:pt>
                  <c:pt idx="7">
                    <c:v>5.7786263696166502</c:v>
                  </c:pt>
                  <c:pt idx="8">
                    <c:v>7.2166206438115745</c:v>
                  </c:pt>
                  <c:pt idx="9">
                    <c:v>4.9242155869513393</c:v>
                  </c:pt>
                  <c:pt idx="10">
                    <c:v>5.3436035185118147</c:v>
                  </c:pt>
                  <c:pt idx="11">
                    <c:v>4.4015739658316795</c:v>
                  </c:pt>
                  <c:pt idx="12">
                    <c:v>5.9879137541650742</c:v>
                  </c:pt>
                  <c:pt idx="13">
                    <c:v>5.1800121013104814</c:v>
                  </c:pt>
                  <c:pt idx="14">
                    <c:v>6.9722626195972985</c:v>
                  </c:pt>
                  <c:pt idx="15">
                    <c:v>17.636437705494103</c:v>
                  </c:pt>
                  <c:pt idx="16">
                    <c:v>4.9025461467298204</c:v>
                  </c:pt>
                  <c:pt idx="17">
                    <c:v>4.7920349064510068</c:v>
                  </c:pt>
                  <c:pt idx="18">
                    <c:v>4.3781055153153243</c:v>
                  </c:pt>
                  <c:pt idx="19">
                    <c:v>8.8206210505995557</c:v>
                  </c:pt>
                  <c:pt idx="20">
                    <c:v>7.6965289044395275</c:v>
                  </c:pt>
                  <c:pt idx="21">
                    <c:v>8.2769989986187475</c:v>
                  </c:pt>
                  <c:pt idx="22">
                    <c:v>3.8095929903457892</c:v>
                  </c:pt>
                  <c:pt idx="23">
                    <c:v>12.779594220267068</c:v>
                  </c:pt>
                  <c:pt idx="24">
                    <c:v>5.4520922288932248</c:v>
                  </c:pt>
                  <c:pt idx="25">
                    <c:v>5.1807129669330703</c:v>
                  </c:pt>
                  <c:pt idx="26">
                    <c:v>4.2702919214426043</c:v>
                  </c:pt>
                  <c:pt idx="27">
                    <c:v>8.485768967931568</c:v>
                  </c:pt>
                  <c:pt idx="28">
                    <c:v>6.809456247276489</c:v>
                  </c:pt>
                  <c:pt idx="29">
                    <c:v>4.2831930263202231</c:v>
                  </c:pt>
                  <c:pt idx="30">
                    <c:v>8.1314181212953436</c:v>
                  </c:pt>
                  <c:pt idx="31">
                    <c:v>5.9561484228524</c:v>
                  </c:pt>
                  <c:pt idx="32">
                    <c:v>6.2988105088817425</c:v>
                  </c:pt>
                  <c:pt idx="33">
                    <c:v>5.8185470636904935</c:v>
                  </c:pt>
                  <c:pt idx="34">
                    <c:v>9.4048469650776525</c:v>
                  </c:pt>
                  <c:pt idx="35">
                    <c:v>4.0595474070455282</c:v>
                  </c:pt>
                  <c:pt idx="36">
                    <c:v>6.5813154229507829</c:v>
                  </c:pt>
                  <c:pt idx="37">
                    <c:v>4.5454968722304185</c:v>
                  </c:pt>
                  <c:pt idx="38">
                    <c:v>3.8479070750232074</c:v>
                  </c:pt>
                  <c:pt idx="39">
                    <c:v>3.4461556534338937</c:v>
                  </c:pt>
                  <c:pt idx="40">
                    <c:v>0</c:v>
                  </c:pt>
                </c:numCache>
              </c:numRef>
            </c:plus>
            <c:minus>
              <c:numRef>
                <c:f>SUMMARY!$A$6:$AO$6</c:f>
                <c:numCache>
                  <c:formatCode>General</c:formatCode>
                  <c:ptCount val="41"/>
                  <c:pt idx="0">
                    <c:v>6.4285790354479344</c:v>
                  </c:pt>
                  <c:pt idx="1">
                    <c:v>5.1116886314631618</c:v>
                  </c:pt>
                  <c:pt idx="2">
                    <c:v>6.6520926669170741</c:v>
                  </c:pt>
                  <c:pt idx="3">
                    <c:v>4.9754529245399048</c:v>
                  </c:pt>
                  <c:pt idx="4">
                    <c:v>3.9498659241704273</c:v>
                  </c:pt>
                  <c:pt idx="5">
                    <c:v>7.4712227637497675</c:v>
                  </c:pt>
                  <c:pt idx="6">
                    <c:v>4.7905118489089782</c:v>
                  </c:pt>
                  <c:pt idx="7">
                    <c:v>5.7786263696166502</c:v>
                  </c:pt>
                  <c:pt idx="8">
                    <c:v>7.2166206438115745</c:v>
                  </c:pt>
                  <c:pt idx="9">
                    <c:v>4.9242155869513393</c:v>
                  </c:pt>
                  <c:pt idx="10">
                    <c:v>5.3436035185118147</c:v>
                  </c:pt>
                  <c:pt idx="11">
                    <c:v>4.4015739658316795</c:v>
                  </c:pt>
                  <c:pt idx="12">
                    <c:v>5.9879137541650742</c:v>
                  </c:pt>
                  <c:pt idx="13">
                    <c:v>5.1800121013104814</c:v>
                  </c:pt>
                  <c:pt idx="14">
                    <c:v>6.9722626195972985</c:v>
                  </c:pt>
                  <c:pt idx="15">
                    <c:v>17.636437705494103</c:v>
                  </c:pt>
                  <c:pt idx="16">
                    <c:v>4.9025461467298204</c:v>
                  </c:pt>
                  <c:pt idx="17">
                    <c:v>4.7920349064510068</c:v>
                  </c:pt>
                  <c:pt idx="18">
                    <c:v>4.3781055153153243</c:v>
                  </c:pt>
                  <c:pt idx="19">
                    <c:v>8.8206210505995557</c:v>
                  </c:pt>
                  <c:pt idx="20">
                    <c:v>7.6965289044395275</c:v>
                  </c:pt>
                  <c:pt idx="21">
                    <c:v>8.2769989986187475</c:v>
                  </c:pt>
                  <c:pt idx="22">
                    <c:v>3.8095929903457892</c:v>
                  </c:pt>
                  <c:pt idx="23">
                    <c:v>12.779594220267068</c:v>
                  </c:pt>
                  <c:pt idx="24">
                    <c:v>5.4520922288932248</c:v>
                  </c:pt>
                  <c:pt idx="25">
                    <c:v>5.1807129669330703</c:v>
                  </c:pt>
                  <c:pt idx="26">
                    <c:v>4.2702919214426043</c:v>
                  </c:pt>
                  <c:pt idx="27">
                    <c:v>8.485768967931568</c:v>
                  </c:pt>
                  <c:pt idx="28">
                    <c:v>6.809456247276489</c:v>
                  </c:pt>
                  <c:pt idx="29">
                    <c:v>4.2831930263202231</c:v>
                  </c:pt>
                  <c:pt idx="30">
                    <c:v>8.1314181212953436</c:v>
                  </c:pt>
                  <c:pt idx="31">
                    <c:v>5.9561484228524</c:v>
                  </c:pt>
                  <c:pt idx="32">
                    <c:v>6.2988105088817425</c:v>
                  </c:pt>
                  <c:pt idx="33">
                    <c:v>5.8185470636904935</c:v>
                  </c:pt>
                  <c:pt idx="34">
                    <c:v>9.4048469650776525</c:v>
                  </c:pt>
                  <c:pt idx="35">
                    <c:v>4.0595474070455282</c:v>
                  </c:pt>
                  <c:pt idx="36">
                    <c:v>6.5813154229507829</c:v>
                  </c:pt>
                  <c:pt idx="37">
                    <c:v>4.5454968722304185</c:v>
                  </c:pt>
                  <c:pt idx="38">
                    <c:v>3.8479070750232074</c:v>
                  </c:pt>
                  <c:pt idx="39">
                    <c:v>3.4461556534338937</c:v>
                  </c:pt>
                  <c:pt idx="40">
                    <c:v>0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SUMMARY!$A$1:$AO$1</c:f>
              <c:strCache>
                <c:ptCount val="41"/>
                <c:pt idx="0">
                  <c:v>AP1G1</c:v>
                </c:pt>
                <c:pt idx="1">
                  <c:v>AP3D1</c:v>
                </c:pt>
                <c:pt idx="2">
                  <c:v>AP4E1</c:v>
                </c:pt>
                <c:pt idx="3">
                  <c:v>ARF6</c:v>
                </c:pt>
                <c:pt idx="4">
                  <c:v>CDC42</c:v>
                </c:pt>
                <c:pt idx="5">
                  <c:v>CDH12</c:v>
                </c:pt>
                <c:pt idx="6">
                  <c:v>CDH2</c:v>
                </c:pt>
                <c:pt idx="7">
                  <c:v>DIAPH1</c:v>
                </c:pt>
                <c:pt idx="8">
                  <c:v>DIAPH2</c:v>
                </c:pt>
                <c:pt idx="9">
                  <c:v>EEA1</c:v>
                </c:pt>
                <c:pt idx="10">
                  <c:v>EPS15</c:v>
                </c:pt>
                <c:pt idx="11">
                  <c:v>EVL</c:v>
                </c:pt>
                <c:pt idx="12">
                  <c:v>FSCN1</c:v>
                </c:pt>
                <c:pt idx="13">
                  <c:v>FSCN2</c:v>
                </c:pt>
                <c:pt idx="14">
                  <c:v>FSCN3</c:v>
                </c:pt>
                <c:pt idx="15">
                  <c:v>KIF23</c:v>
                </c:pt>
                <c:pt idx="16">
                  <c:v>MYO5A</c:v>
                </c:pt>
                <c:pt idx="17">
                  <c:v>MYO5B</c:v>
                </c:pt>
                <c:pt idx="18">
                  <c:v>MYO5C</c:v>
                </c:pt>
                <c:pt idx="19">
                  <c:v>MYO6</c:v>
                </c:pt>
                <c:pt idx="20">
                  <c:v>MYO7A</c:v>
                </c:pt>
                <c:pt idx="21">
                  <c:v>MYO7B</c:v>
                </c:pt>
                <c:pt idx="22">
                  <c:v>MYO10</c:v>
                </c:pt>
                <c:pt idx="23">
                  <c:v>RAB4A</c:v>
                </c:pt>
                <c:pt idx="24">
                  <c:v>RAB5A</c:v>
                </c:pt>
                <c:pt idx="25">
                  <c:v>RAB7A</c:v>
                </c:pt>
                <c:pt idx="26">
                  <c:v>RAB8A</c:v>
                </c:pt>
                <c:pt idx="27">
                  <c:v>RAB9A</c:v>
                </c:pt>
                <c:pt idx="28">
                  <c:v>RAB11A</c:v>
                </c:pt>
                <c:pt idx="29">
                  <c:v>RAB11B</c:v>
                </c:pt>
                <c:pt idx="30">
                  <c:v>RAB22A</c:v>
                </c:pt>
                <c:pt idx="31">
                  <c:v>RAB35</c:v>
                </c:pt>
                <c:pt idx="32">
                  <c:v>RIF1</c:v>
                </c:pt>
                <c:pt idx="33">
                  <c:v>SNAP91</c:v>
                </c:pt>
                <c:pt idx="34">
                  <c:v>TSG101</c:v>
                </c:pt>
                <c:pt idx="35">
                  <c:v>VAMP4</c:v>
                </c:pt>
                <c:pt idx="36">
                  <c:v>VAMP7</c:v>
                </c:pt>
                <c:pt idx="37">
                  <c:v>VAMP8</c:v>
                </c:pt>
                <c:pt idx="38">
                  <c:v>XWNeg9-plate1</c:v>
                </c:pt>
                <c:pt idx="39">
                  <c:v>XWNeg9-plate2</c:v>
                </c:pt>
                <c:pt idx="40">
                  <c:v>XWNeg9-plate3</c:v>
                </c:pt>
              </c:strCache>
            </c:strRef>
          </c:cat>
          <c:val>
            <c:numRef>
              <c:f>SUMMARY!$A$5:$AO$5</c:f>
              <c:numCache>
                <c:formatCode>General</c:formatCode>
                <c:ptCount val="41"/>
                <c:pt idx="0">
                  <c:v>111.28539906229251</c:v>
                </c:pt>
                <c:pt idx="1">
                  <c:v>102.06313942026564</c:v>
                </c:pt>
                <c:pt idx="2">
                  <c:v>113.97041303034499</c:v>
                </c:pt>
                <c:pt idx="3">
                  <c:v>94.905295140589544</c:v>
                </c:pt>
                <c:pt idx="4">
                  <c:v>91.096001755499685</c:v>
                </c:pt>
                <c:pt idx="5">
                  <c:v>95.030451813011425</c:v>
                </c:pt>
                <c:pt idx="6">
                  <c:v>106.34803887928229</c:v>
                </c:pt>
                <c:pt idx="7">
                  <c:v>120.35509163694506</c:v>
                </c:pt>
                <c:pt idx="8">
                  <c:v>104.64704058550909</c:v>
                </c:pt>
                <c:pt idx="9">
                  <c:v>109.63274051086668</c:v>
                </c:pt>
                <c:pt idx="10">
                  <c:v>99.442312135957295</c:v>
                </c:pt>
                <c:pt idx="11">
                  <c:v>104.58517310675937</c:v>
                </c:pt>
                <c:pt idx="12">
                  <c:v>110.7322027302567</c:v>
                </c:pt>
                <c:pt idx="13">
                  <c:v>104.23530767089966</c:v>
                </c:pt>
                <c:pt idx="14">
                  <c:v>124.2287053880688</c:v>
                </c:pt>
                <c:pt idx="15">
                  <c:v>150.59122836666211</c:v>
                </c:pt>
                <c:pt idx="16">
                  <c:v>91.250396328586504</c:v>
                </c:pt>
                <c:pt idx="17">
                  <c:v>87.923059916363115</c:v>
                </c:pt>
                <c:pt idx="18">
                  <c:v>107.91392585777541</c:v>
                </c:pt>
                <c:pt idx="19">
                  <c:v>111.37830315271829</c:v>
                </c:pt>
                <c:pt idx="20">
                  <c:v>94.506126486781611</c:v>
                </c:pt>
                <c:pt idx="21">
                  <c:v>101.93232641211232</c:v>
                </c:pt>
                <c:pt idx="22">
                  <c:v>94.288760104587055</c:v>
                </c:pt>
                <c:pt idx="23">
                  <c:v>105.71082758181139</c:v>
                </c:pt>
                <c:pt idx="24">
                  <c:v>122.20253372666828</c:v>
                </c:pt>
                <c:pt idx="25">
                  <c:v>105.93153335011012</c:v>
                </c:pt>
                <c:pt idx="26">
                  <c:v>98.550013003309417</c:v>
                </c:pt>
                <c:pt idx="27">
                  <c:v>115.65235615837048</c:v>
                </c:pt>
                <c:pt idx="28">
                  <c:v>94.110640070720521</c:v>
                </c:pt>
                <c:pt idx="29">
                  <c:v>102.70086264729596</c:v>
                </c:pt>
                <c:pt idx="30">
                  <c:v>128.80782121914578</c:v>
                </c:pt>
                <c:pt idx="31">
                  <c:v>107.13254776298346</c:v>
                </c:pt>
                <c:pt idx="32">
                  <c:v>112.80789004370885</c:v>
                </c:pt>
                <c:pt idx="33">
                  <c:v>117.70031795229168</c:v>
                </c:pt>
                <c:pt idx="34">
                  <c:v>140.41055598136009</c:v>
                </c:pt>
                <c:pt idx="35">
                  <c:v>79.281777259042755</c:v>
                </c:pt>
                <c:pt idx="36">
                  <c:v>93.288255693184738</c:v>
                </c:pt>
                <c:pt idx="37">
                  <c:v>111.17190434987417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</c:numCache>
            </c:numRef>
          </c:val>
        </c:ser>
        <c:ser>
          <c:idx val="2"/>
          <c:order val="2"/>
          <c:tx>
            <c:v>siRNA3</c:v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7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SUMMARY!$A$3:$AO$3</c:f>
                <c:numCache>
                  <c:formatCode>General</c:formatCode>
                  <c:ptCount val="41"/>
                  <c:pt idx="0">
                    <c:v>4.4615001263278113</c:v>
                  </c:pt>
                  <c:pt idx="1">
                    <c:v>8.8330501928701128</c:v>
                  </c:pt>
                  <c:pt idx="2">
                    <c:v>3.8531903941903698</c:v>
                  </c:pt>
                  <c:pt idx="3">
                    <c:v>3.7550729242644674</c:v>
                  </c:pt>
                  <c:pt idx="4">
                    <c:v>5.0959898377697055</c:v>
                  </c:pt>
                  <c:pt idx="5">
                    <c:v>6.6166740841520442</c:v>
                  </c:pt>
                  <c:pt idx="6">
                    <c:v>5.3167344454398222</c:v>
                  </c:pt>
                  <c:pt idx="7">
                    <c:v>2.8725080130166747</c:v>
                  </c:pt>
                  <c:pt idx="8">
                    <c:v>5.7352249427071555</c:v>
                  </c:pt>
                  <c:pt idx="9">
                    <c:v>4.127277213794045</c:v>
                  </c:pt>
                  <c:pt idx="10">
                    <c:v>5.8119854524306351</c:v>
                  </c:pt>
                  <c:pt idx="11">
                    <c:v>5.6447171195040253</c:v>
                  </c:pt>
                  <c:pt idx="12">
                    <c:v>4.9055782754307424</c:v>
                  </c:pt>
                  <c:pt idx="13">
                    <c:v>4.8887877164935967</c:v>
                  </c:pt>
                  <c:pt idx="14">
                    <c:v>4.9432730954532191</c:v>
                  </c:pt>
                  <c:pt idx="15">
                    <c:v>6.7391464183558156</c:v>
                  </c:pt>
                  <c:pt idx="16">
                    <c:v>4.0549732401466807</c:v>
                  </c:pt>
                  <c:pt idx="17">
                    <c:v>4.0930145682933201</c:v>
                  </c:pt>
                  <c:pt idx="18">
                    <c:v>4.7146860274752482</c:v>
                  </c:pt>
                  <c:pt idx="19">
                    <c:v>4.6152882248450267</c:v>
                  </c:pt>
                  <c:pt idx="20">
                    <c:v>7.5832812804177525</c:v>
                  </c:pt>
                  <c:pt idx="21">
                    <c:v>3.394633804139314</c:v>
                  </c:pt>
                  <c:pt idx="22">
                    <c:v>6.5809951006183658</c:v>
                  </c:pt>
                  <c:pt idx="23">
                    <c:v>4.0822026796534594</c:v>
                  </c:pt>
                  <c:pt idx="24">
                    <c:v>3.2865742644686953</c:v>
                  </c:pt>
                  <c:pt idx="25">
                    <c:v>4.3168309464027343</c:v>
                  </c:pt>
                  <c:pt idx="26">
                    <c:v>5.1360629266028539</c:v>
                  </c:pt>
                  <c:pt idx="27">
                    <c:v>9.5405155498821621</c:v>
                  </c:pt>
                  <c:pt idx="28">
                    <c:v>6.0337196912245723</c:v>
                  </c:pt>
                  <c:pt idx="29">
                    <c:v>3.7765008218287801</c:v>
                  </c:pt>
                  <c:pt idx="30">
                    <c:v>3.7019690791285025</c:v>
                  </c:pt>
                  <c:pt idx="31">
                    <c:v>4.8640293331928239</c:v>
                  </c:pt>
                  <c:pt idx="32">
                    <c:v>4.2870136435449426</c:v>
                  </c:pt>
                  <c:pt idx="33">
                    <c:v>5.3594368016590215</c:v>
                  </c:pt>
                  <c:pt idx="34">
                    <c:v>4.1581693452471571</c:v>
                  </c:pt>
                  <c:pt idx="35">
                    <c:v>6.5247578776195594</c:v>
                  </c:pt>
                  <c:pt idx="36">
                    <c:v>4.5412178670624126</c:v>
                  </c:pt>
                  <c:pt idx="37">
                    <c:v>4.2044294883717042</c:v>
                  </c:pt>
                  <c:pt idx="38">
                    <c:v>2.8026006237125891</c:v>
                  </c:pt>
                  <c:pt idx="39">
                    <c:v>4.4353878108987246</c:v>
                  </c:pt>
                  <c:pt idx="40">
                    <c:v>4.1004449337868856</c:v>
                  </c:pt>
                </c:numCache>
              </c:numRef>
            </c:plus>
            <c:minus>
              <c:numRef>
                <c:f>SUMMARY!$A$3:$AO$3</c:f>
                <c:numCache>
                  <c:formatCode>General</c:formatCode>
                  <c:ptCount val="41"/>
                  <c:pt idx="0">
                    <c:v>4.4615001263278113</c:v>
                  </c:pt>
                  <c:pt idx="1">
                    <c:v>8.8330501928701128</c:v>
                  </c:pt>
                  <c:pt idx="2">
                    <c:v>3.8531903941903698</c:v>
                  </c:pt>
                  <c:pt idx="3">
                    <c:v>3.7550729242644674</c:v>
                  </c:pt>
                  <c:pt idx="4">
                    <c:v>5.0959898377697055</c:v>
                  </c:pt>
                  <c:pt idx="5">
                    <c:v>6.6166740841520442</c:v>
                  </c:pt>
                  <c:pt idx="6">
                    <c:v>5.3167344454398222</c:v>
                  </c:pt>
                  <c:pt idx="7">
                    <c:v>2.8725080130166747</c:v>
                  </c:pt>
                  <c:pt idx="8">
                    <c:v>5.7352249427071555</c:v>
                  </c:pt>
                  <c:pt idx="9">
                    <c:v>4.127277213794045</c:v>
                  </c:pt>
                  <c:pt idx="10">
                    <c:v>5.8119854524306351</c:v>
                  </c:pt>
                  <c:pt idx="11">
                    <c:v>5.6447171195040253</c:v>
                  </c:pt>
                  <c:pt idx="12">
                    <c:v>4.9055782754307424</c:v>
                  </c:pt>
                  <c:pt idx="13">
                    <c:v>4.8887877164935967</c:v>
                  </c:pt>
                  <c:pt idx="14">
                    <c:v>4.9432730954532191</c:v>
                  </c:pt>
                  <c:pt idx="15">
                    <c:v>6.7391464183558156</c:v>
                  </c:pt>
                  <c:pt idx="16">
                    <c:v>4.0549732401466807</c:v>
                  </c:pt>
                  <c:pt idx="17">
                    <c:v>4.0930145682933201</c:v>
                  </c:pt>
                  <c:pt idx="18">
                    <c:v>4.7146860274752482</c:v>
                  </c:pt>
                  <c:pt idx="19">
                    <c:v>4.6152882248450267</c:v>
                  </c:pt>
                  <c:pt idx="20">
                    <c:v>7.5832812804177525</c:v>
                  </c:pt>
                  <c:pt idx="21">
                    <c:v>3.394633804139314</c:v>
                  </c:pt>
                  <c:pt idx="22">
                    <c:v>6.5809951006183658</c:v>
                  </c:pt>
                  <c:pt idx="23">
                    <c:v>4.0822026796534594</c:v>
                  </c:pt>
                  <c:pt idx="24">
                    <c:v>3.2865742644686953</c:v>
                  </c:pt>
                  <c:pt idx="25">
                    <c:v>4.3168309464027343</c:v>
                  </c:pt>
                  <c:pt idx="26">
                    <c:v>5.1360629266028539</c:v>
                  </c:pt>
                  <c:pt idx="27">
                    <c:v>9.5405155498821621</c:v>
                  </c:pt>
                  <c:pt idx="28">
                    <c:v>6.0337196912245723</c:v>
                  </c:pt>
                  <c:pt idx="29">
                    <c:v>3.7765008218287801</c:v>
                  </c:pt>
                  <c:pt idx="30">
                    <c:v>3.7019690791285025</c:v>
                  </c:pt>
                  <c:pt idx="31">
                    <c:v>4.8640293331928239</c:v>
                  </c:pt>
                  <c:pt idx="32">
                    <c:v>4.2870136435449426</c:v>
                  </c:pt>
                  <c:pt idx="33">
                    <c:v>5.3594368016590215</c:v>
                  </c:pt>
                  <c:pt idx="34">
                    <c:v>4.1581693452471571</c:v>
                  </c:pt>
                  <c:pt idx="35">
                    <c:v>6.5247578776195594</c:v>
                  </c:pt>
                  <c:pt idx="36">
                    <c:v>4.5412178670624126</c:v>
                  </c:pt>
                  <c:pt idx="37">
                    <c:v>4.2044294883717042</c:v>
                  </c:pt>
                  <c:pt idx="38">
                    <c:v>2.8026006237125891</c:v>
                  </c:pt>
                  <c:pt idx="39">
                    <c:v>4.4353878108987246</c:v>
                  </c:pt>
                  <c:pt idx="40">
                    <c:v>4.1004449337868856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SUMMARY!$A$1:$AO$1</c:f>
              <c:strCache>
                <c:ptCount val="41"/>
                <c:pt idx="0">
                  <c:v>AP1G1</c:v>
                </c:pt>
                <c:pt idx="1">
                  <c:v>AP3D1</c:v>
                </c:pt>
                <c:pt idx="2">
                  <c:v>AP4E1</c:v>
                </c:pt>
                <c:pt idx="3">
                  <c:v>ARF6</c:v>
                </c:pt>
                <c:pt idx="4">
                  <c:v>CDC42</c:v>
                </c:pt>
                <c:pt idx="5">
                  <c:v>CDH12</c:v>
                </c:pt>
                <c:pt idx="6">
                  <c:v>CDH2</c:v>
                </c:pt>
                <c:pt idx="7">
                  <c:v>DIAPH1</c:v>
                </c:pt>
                <c:pt idx="8">
                  <c:v>DIAPH2</c:v>
                </c:pt>
                <c:pt idx="9">
                  <c:v>EEA1</c:v>
                </c:pt>
                <c:pt idx="10">
                  <c:v>EPS15</c:v>
                </c:pt>
                <c:pt idx="11">
                  <c:v>EVL</c:v>
                </c:pt>
                <c:pt idx="12">
                  <c:v>FSCN1</c:v>
                </c:pt>
                <c:pt idx="13">
                  <c:v>FSCN2</c:v>
                </c:pt>
                <c:pt idx="14">
                  <c:v>FSCN3</c:v>
                </c:pt>
                <c:pt idx="15">
                  <c:v>KIF23</c:v>
                </c:pt>
                <c:pt idx="16">
                  <c:v>MYO5A</c:v>
                </c:pt>
                <c:pt idx="17">
                  <c:v>MYO5B</c:v>
                </c:pt>
                <c:pt idx="18">
                  <c:v>MYO5C</c:v>
                </c:pt>
                <c:pt idx="19">
                  <c:v>MYO6</c:v>
                </c:pt>
                <c:pt idx="20">
                  <c:v>MYO7A</c:v>
                </c:pt>
                <c:pt idx="21">
                  <c:v>MYO7B</c:v>
                </c:pt>
                <c:pt idx="22">
                  <c:v>MYO10</c:v>
                </c:pt>
                <c:pt idx="23">
                  <c:v>RAB4A</c:v>
                </c:pt>
                <c:pt idx="24">
                  <c:v>RAB5A</c:v>
                </c:pt>
                <c:pt idx="25">
                  <c:v>RAB7A</c:v>
                </c:pt>
                <c:pt idx="26">
                  <c:v>RAB8A</c:v>
                </c:pt>
                <c:pt idx="27">
                  <c:v>RAB9A</c:v>
                </c:pt>
                <c:pt idx="28">
                  <c:v>RAB11A</c:v>
                </c:pt>
                <c:pt idx="29">
                  <c:v>RAB11B</c:v>
                </c:pt>
                <c:pt idx="30">
                  <c:v>RAB22A</c:v>
                </c:pt>
                <c:pt idx="31">
                  <c:v>RAB35</c:v>
                </c:pt>
                <c:pt idx="32">
                  <c:v>RIF1</c:v>
                </c:pt>
                <c:pt idx="33">
                  <c:v>SNAP91</c:v>
                </c:pt>
                <c:pt idx="34">
                  <c:v>TSG101</c:v>
                </c:pt>
                <c:pt idx="35">
                  <c:v>VAMP4</c:v>
                </c:pt>
                <c:pt idx="36">
                  <c:v>VAMP7</c:v>
                </c:pt>
                <c:pt idx="37">
                  <c:v>VAMP8</c:v>
                </c:pt>
                <c:pt idx="38">
                  <c:v>XWNeg9-plate1</c:v>
                </c:pt>
                <c:pt idx="39">
                  <c:v>XWNeg9-plate2</c:v>
                </c:pt>
                <c:pt idx="40">
                  <c:v>XWNeg9-plate3</c:v>
                </c:pt>
              </c:strCache>
            </c:strRef>
          </c:cat>
          <c:val>
            <c:numRef>
              <c:f>SUMMARY!$A$8:$AO$8</c:f>
              <c:numCache>
                <c:formatCode>General</c:formatCode>
                <c:ptCount val="41"/>
                <c:pt idx="0">
                  <c:v>84.157279767832634</c:v>
                </c:pt>
                <c:pt idx="1">
                  <c:v>96.364527055532349</c:v>
                </c:pt>
                <c:pt idx="2">
                  <c:v>94.673661846137108</c:v>
                </c:pt>
                <c:pt idx="3">
                  <c:v>99.847930031440711</c:v>
                </c:pt>
                <c:pt idx="4">
                  <c:v>104.40301432788679</c:v>
                </c:pt>
                <c:pt idx="5">
                  <c:v>99.190653666919758</c:v>
                </c:pt>
                <c:pt idx="6">
                  <c:v>96.679679099271141</c:v>
                </c:pt>
                <c:pt idx="7">
                  <c:v>90.8069763091341</c:v>
                </c:pt>
                <c:pt idx="8">
                  <c:v>111.7434042909901</c:v>
                </c:pt>
                <c:pt idx="9">
                  <c:v>113.09926031450263</c:v>
                </c:pt>
                <c:pt idx="10">
                  <c:v>103.62916000397975</c:v>
                </c:pt>
                <c:pt idx="11">
                  <c:v>91.731419712722783</c:v>
                </c:pt>
                <c:pt idx="12">
                  <c:v>98.019505594139076</c:v>
                </c:pt>
                <c:pt idx="13">
                  <c:v>92.313527007499644</c:v>
                </c:pt>
                <c:pt idx="14">
                  <c:v>112.67167158687738</c:v>
                </c:pt>
                <c:pt idx="15">
                  <c:v>112.82195839121472</c:v>
                </c:pt>
                <c:pt idx="16">
                  <c:v>85.584970997685502</c:v>
                </c:pt>
                <c:pt idx="17">
                  <c:v>87.675737324389502</c:v>
                </c:pt>
                <c:pt idx="18">
                  <c:v>91.213709182095343</c:v>
                </c:pt>
                <c:pt idx="19">
                  <c:v>82.657886327477399</c:v>
                </c:pt>
                <c:pt idx="20">
                  <c:v>88.31846853452646</c:v>
                </c:pt>
                <c:pt idx="21">
                  <c:v>88.138324355772539</c:v>
                </c:pt>
                <c:pt idx="22">
                  <c:v>98.793711855149638</c:v>
                </c:pt>
                <c:pt idx="23">
                  <c:v>104.4688075055434</c:v>
                </c:pt>
                <c:pt idx="24">
                  <c:v>100.4473192354223</c:v>
                </c:pt>
                <c:pt idx="25">
                  <c:v>133.36466089469735</c:v>
                </c:pt>
                <c:pt idx="26">
                  <c:v>107.89437124497334</c:v>
                </c:pt>
                <c:pt idx="27">
                  <c:v>96.939898880972407</c:v>
                </c:pt>
                <c:pt idx="28">
                  <c:v>76.639766592245735</c:v>
                </c:pt>
                <c:pt idx="29">
                  <c:v>105.049230372849</c:v>
                </c:pt>
                <c:pt idx="30">
                  <c:v>109.03945704028972</c:v>
                </c:pt>
                <c:pt idx="31">
                  <c:v>82.582658579755503</c:v>
                </c:pt>
                <c:pt idx="32">
                  <c:v>96.903239830916476</c:v>
                </c:pt>
                <c:pt idx="33">
                  <c:v>114.05562040163404</c:v>
                </c:pt>
                <c:pt idx="34">
                  <c:v>100.06195871783076</c:v>
                </c:pt>
                <c:pt idx="35">
                  <c:v>92.623853016919469</c:v>
                </c:pt>
                <c:pt idx="36">
                  <c:v>109.68143823977567</c:v>
                </c:pt>
                <c:pt idx="37">
                  <c:v>102.07635376097221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overlap val="100"/>
        <c:axId val="164742272"/>
        <c:axId val="164743808"/>
      </c:barChart>
      <c:catAx>
        <c:axId val="164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4743808"/>
        <c:crosses val="autoZero"/>
        <c:auto val="1"/>
        <c:lblAlgn val="ctr"/>
        <c:lblOffset val="100"/>
        <c:noMultiLvlLbl val="0"/>
      </c:catAx>
      <c:valAx>
        <c:axId val="164743808"/>
        <c:scaling>
          <c:orientation val="minMax"/>
          <c:max val="6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4742272"/>
        <c:crosses val="autoZero"/>
        <c:crossBetween val="between"/>
        <c:majorUnit val="10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 5-/6+</a:t>
            </a:r>
          </a:p>
        </c:rich>
      </c:tx>
      <c:layout/>
      <c:overlay val="1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siRNA1</c:v>
          </c:tx>
          <c:spPr>
            <a:solidFill>
              <a:schemeClr val="bg1">
                <a:lumMod val="6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8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2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3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SUMMARY!$A$16:$AP$16</c:f>
                <c:numCache>
                  <c:formatCode>General</c:formatCode>
                  <c:ptCount val="42"/>
                  <c:pt idx="0">
                    <c:v>4.0549732401466807</c:v>
                  </c:pt>
                  <c:pt idx="1">
                    <c:v>4.0930145682933201</c:v>
                  </c:pt>
                  <c:pt idx="2">
                    <c:v>6.0337196912245723</c:v>
                  </c:pt>
                  <c:pt idx="3">
                    <c:v>6.5247578776195594</c:v>
                  </c:pt>
                  <c:pt idx="4">
                    <c:v>4.4615001263278113</c:v>
                  </c:pt>
                  <c:pt idx="5">
                    <c:v>4.8640293331928239</c:v>
                  </c:pt>
                  <c:pt idx="6">
                    <c:v>7.5832812804177525</c:v>
                  </c:pt>
                  <c:pt idx="7">
                    <c:v>3.7550729242644674</c:v>
                  </c:pt>
                  <c:pt idx="8">
                    <c:v>3.394633804139314</c:v>
                  </c:pt>
                  <c:pt idx="9">
                    <c:v>4.0822026796534594</c:v>
                  </c:pt>
                  <c:pt idx="10">
                    <c:v>5.0959898377697055</c:v>
                  </c:pt>
                  <c:pt idx="11">
                    <c:v>6.6166740841520442</c:v>
                  </c:pt>
                  <c:pt idx="12">
                    <c:v>4.8887877164935967</c:v>
                  </c:pt>
                  <c:pt idx="13">
                    <c:v>2.8725080130166747</c:v>
                  </c:pt>
                  <c:pt idx="14">
                    <c:v>4.6152882248450267</c:v>
                  </c:pt>
                  <c:pt idx="15">
                    <c:v>4.9055782754307424</c:v>
                  </c:pt>
                  <c:pt idx="16">
                    <c:v>6.5809951006183658</c:v>
                  </c:pt>
                  <c:pt idx="17">
                    <c:v>3.7765008218287801</c:v>
                  </c:pt>
                  <c:pt idx="18">
                    <c:v>2.8026006237125891</c:v>
                  </c:pt>
                  <c:pt idx="19">
                    <c:v>4.4353878108987246</c:v>
                  </c:pt>
                  <c:pt idx="20">
                    <c:v>4.1004449337868856</c:v>
                  </c:pt>
                  <c:pt idx="21">
                    <c:v>0</c:v>
                  </c:pt>
                  <c:pt idx="22">
                    <c:v>3.8531903941903698</c:v>
                  </c:pt>
                  <c:pt idx="23">
                    <c:v>5.1360629266028539</c:v>
                  </c:pt>
                  <c:pt idx="24">
                    <c:v>5.6447171195040253</c:v>
                  </c:pt>
                  <c:pt idx="25">
                    <c:v>4.7146860274752482</c:v>
                  </c:pt>
                  <c:pt idx="26">
                    <c:v>4.2870136435449426</c:v>
                  </c:pt>
                  <c:pt idx="27">
                    <c:v>5.3167344454398222</c:v>
                  </c:pt>
                  <c:pt idx="28">
                    <c:v>3.2865742644686953</c:v>
                  </c:pt>
                  <c:pt idx="29">
                    <c:v>4.5412178670624126</c:v>
                  </c:pt>
                  <c:pt idx="30">
                    <c:v>5.8119854524306351</c:v>
                  </c:pt>
                  <c:pt idx="31">
                    <c:v>4.2044294883717042</c:v>
                  </c:pt>
                  <c:pt idx="32">
                    <c:v>5.7352249427071555</c:v>
                  </c:pt>
                  <c:pt idx="33">
                    <c:v>9.5405155498821621</c:v>
                  </c:pt>
                  <c:pt idx="34">
                    <c:v>4.127277213794045</c:v>
                  </c:pt>
                  <c:pt idx="35">
                    <c:v>8.8330501928701128</c:v>
                  </c:pt>
                  <c:pt idx="36">
                    <c:v>3.7019690791285025</c:v>
                  </c:pt>
                  <c:pt idx="37">
                    <c:v>4.1581693452471571</c:v>
                  </c:pt>
                  <c:pt idx="38">
                    <c:v>4.3168309464027343</c:v>
                  </c:pt>
                  <c:pt idx="39">
                    <c:v>5.3594368016590215</c:v>
                  </c:pt>
                  <c:pt idx="40">
                    <c:v>4.9432730954532191</c:v>
                  </c:pt>
                  <c:pt idx="41">
                    <c:v>6.7391464183558156</c:v>
                  </c:pt>
                </c:numCache>
              </c:numRef>
            </c:plus>
            <c:minus>
              <c:numRef>
                <c:f>SUMMARY!$A$16:$AP$16</c:f>
                <c:numCache>
                  <c:formatCode>General</c:formatCode>
                  <c:ptCount val="42"/>
                  <c:pt idx="0">
                    <c:v>4.0549732401466807</c:v>
                  </c:pt>
                  <c:pt idx="1">
                    <c:v>4.0930145682933201</c:v>
                  </c:pt>
                  <c:pt idx="2">
                    <c:v>6.0337196912245723</c:v>
                  </c:pt>
                  <c:pt idx="3">
                    <c:v>6.5247578776195594</c:v>
                  </c:pt>
                  <c:pt idx="4">
                    <c:v>4.4615001263278113</c:v>
                  </c:pt>
                  <c:pt idx="5">
                    <c:v>4.8640293331928239</c:v>
                  </c:pt>
                  <c:pt idx="6">
                    <c:v>7.5832812804177525</c:v>
                  </c:pt>
                  <c:pt idx="7">
                    <c:v>3.7550729242644674</c:v>
                  </c:pt>
                  <c:pt idx="8">
                    <c:v>3.394633804139314</c:v>
                  </c:pt>
                  <c:pt idx="9">
                    <c:v>4.0822026796534594</c:v>
                  </c:pt>
                  <c:pt idx="10">
                    <c:v>5.0959898377697055</c:v>
                  </c:pt>
                  <c:pt idx="11">
                    <c:v>6.6166740841520442</c:v>
                  </c:pt>
                  <c:pt idx="12">
                    <c:v>4.8887877164935967</c:v>
                  </c:pt>
                  <c:pt idx="13">
                    <c:v>2.8725080130166747</c:v>
                  </c:pt>
                  <c:pt idx="14">
                    <c:v>4.6152882248450267</c:v>
                  </c:pt>
                  <c:pt idx="15">
                    <c:v>4.9055782754307424</c:v>
                  </c:pt>
                  <c:pt idx="16">
                    <c:v>6.5809951006183658</c:v>
                  </c:pt>
                  <c:pt idx="17">
                    <c:v>3.7765008218287801</c:v>
                  </c:pt>
                  <c:pt idx="18">
                    <c:v>2.8026006237125891</c:v>
                  </c:pt>
                  <c:pt idx="19">
                    <c:v>4.4353878108987246</c:v>
                  </c:pt>
                  <c:pt idx="20">
                    <c:v>4.1004449337868856</c:v>
                  </c:pt>
                  <c:pt idx="21">
                    <c:v>0</c:v>
                  </c:pt>
                  <c:pt idx="22">
                    <c:v>3.8531903941903698</c:v>
                  </c:pt>
                  <c:pt idx="23">
                    <c:v>5.1360629266028539</c:v>
                  </c:pt>
                  <c:pt idx="24">
                    <c:v>5.6447171195040253</c:v>
                  </c:pt>
                  <c:pt idx="25">
                    <c:v>4.7146860274752482</c:v>
                  </c:pt>
                  <c:pt idx="26">
                    <c:v>4.2870136435449426</c:v>
                  </c:pt>
                  <c:pt idx="27">
                    <c:v>5.3167344454398222</c:v>
                  </c:pt>
                  <c:pt idx="28">
                    <c:v>3.2865742644686953</c:v>
                  </c:pt>
                  <c:pt idx="29">
                    <c:v>4.5412178670624126</c:v>
                  </c:pt>
                  <c:pt idx="30">
                    <c:v>5.8119854524306351</c:v>
                  </c:pt>
                  <c:pt idx="31">
                    <c:v>4.2044294883717042</c:v>
                  </c:pt>
                  <c:pt idx="32">
                    <c:v>5.7352249427071555</c:v>
                  </c:pt>
                  <c:pt idx="33">
                    <c:v>9.5405155498821621</c:v>
                  </c:pt>
                  <c:pt idx="34">
                    <c:v>4.127277213794045</c:v>
                  </c:pt>
                  <c:pt idx="35">
                    <c:v>8.8330501928701128</c:v>
                  </c:pt>
                  <c:pt idx="36">
                    <c:v>3.7019690791285025</c:v>
                  </c:pt>
                  <c:pt idx="37">
                    <c:v>4.1581693452471571</c:v>
                  </c:pt>
                  <c:pt idx="38">
                    <c:v>4.3168309464027343</c:v>
                  </c:pt>
                  <c:pt idx="39">
                    <c:v>5.3594368016590215</c:v>
                  </c:pt>
                  <c:pt idx="40">
                    <c:v>4.9432730954532191</c:v>
                  </c:pt>
                  <c:pt idx="41">
                    <c:v>6.7391464183558156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SUMMARY!$A$1:$AO$1</c:f>
              <c:strCache>
                <c:ptCount val="41"/>
                <c:pt idx="0">
                  <c:v>AP1G1</c:v>
                </c:pt>
                <c:pt idx="1">
                  <c:v>AP3D1</c:v>
                </c:pt>
                <c:pt idx="2">
                  <c:v>AP4E1</c:v>
                </c:pt>
                <c:pt idx="3">
                  <c:v>ARF6</c:v>
                </c:pt>
                <c:pt idx="4">
                  <c:v>CDC42</c:v>
                </c:pt>
                <c:pt idx="5">
                  <c:v>CDH12</c:v>
                </c:pt>
                <c:pt idx="6">
                  <c:v>CDH2</c:v>
                </c:pt>
                <c:pt idx="7">
                  <c:v>DIAPH1</c:v>
                </c:pt>
                <c:pt idx="8">
                  <c:v>DIAPH2</c:v>
                </c:pt>
                <c:pt idx="9">
                  <c:v>EEA1</c:v>
                </c:pt>
                <c:pt idx="10">
                  <c:v>EPS15</c:v>
                </c:pt>
                <c:pt idx="11">
                  <c:v>EVL</c:v>
                </c:pt>
                <c:pt idx="12">
                  <c:v>FSCN1</c:v>
                </c:pt>
                <c:pt idx="13">
                  <c:v>FSCN2</c:v>
                </c:pt>
                <c:pt idx="14">
                  <c:v>FSCN3</c:v>
                </c:pt>
                <c:pt idx="15">
                  <c:v>KIF23</c:v>
                </c:pt>
                <c:pt idx="16">
                  <c:v>MYO5A</c:v>
                </c:pt>
                <c:pt idx="17">
                  <c:v>MYO5B</c:v>
                </c:pt>
                <c:pt idx="18">
                  <c:v>MYO5C</c:v>
                </c:pt>
                <c:pt idx="19">
                  <c:v>MYO6</c:v>
                </c:pt>
                <c:pt idx="20">
                  <c:v>MYO7A</c:v>
                </c:pt>
                <c:pt idx="21">
                  <c:v>MYO7B</c:v>
                </c:pt>
                <c:pt idx="22">
                  <c:v>MYO10</c:v>
                </c:pt>
                <c:pt idx="23">
                  <c:v>RAB4A</c:v>
                </c:pt>
                <c:pt idx="24">
                  <c:v>RAB5A</c:v>
                </c:pt>
                <c:pt idx="25">
                  <c:v>RAB7A</c:v>
                </c:pt>
                <c:pt idx="26">
                  <c:v>RAB8A</c:v>
                </c:pt>
                <c:pt idx="27">
                  <c:v>RAB9A</c:v>
                </c:pt>
                <c:pt idx="28">
                  <c:v>RAB11A</c:v>
                </c:pt>
                <c:pt idx="29">
                  <c:v>RAB11B</c:v>
                </c:pt>
                <c:pt idx="30">
                  <c:v>RAB22A</c:v>
                </c:pt>
                <c:pt idx="31">
                  <c:v>RAB35</c:v>
                </c:pt>
                <c:pt idx="32">
                  <c:v>RIF1</c:v>
                </c:pt>
                <c:pt idx="33">
                  <c:v>SNAP91</c:v>
                </c:pt>
                <c:pt idx="34">
                  <c:v>TSG101</c:v>
                </c:pt>
                <c:pt idx="35">
                  <c:v>VAMP4</c:v>
                </c:pt>
                <c:pt idx="36">
                  <c:v>VAMP7</c:v>
                </c:pt>
                <c:pt idx="37">
                  <c:v>VAMP8</c:v>
                </c:pt>
                <c:pt idx="38">
                  <c:v>XWNeg9-plate1</c:v>
                </c:pt>
                <c:pt idx="39">
                  <c:v>XWNeg9-plate2</c:v>
                </c:pt>
                <c:pt idx="40">
                  <c:v>XWNeg9-plate3</c:v>
                </c:pt>
              </c:strCache>
            </c:strRef>
          </c:cat>
          <c:val>
            <c:numRef>
              <c:f>SUMMARY!$A$2:$AO$2</c:f>
              <c:numCache>
                <c:formatCode>General</c:formatCode>
                <c:ptCount val="41"/>
                <c:pt idx="0">
                  <c:v>79.420164481998455</c:v>
                </c:pt>
                <c:pt idx="1">
                  <c:v>126.50829696532908</c:v>
                </c:pt>
                <c:pt idx="2">
                  <c:v>91.542141017796027</c:v>
                </c:pt>
                <c:pt idx="3">
                  <c:v>92.324126723635828</c:v>
                </c:pt>
                <c:pt idx="4">
                  <c:v>93.211404482225717</c:v>
                </c:pt>
                <c:pt idx="5">
                  <c:v>96.680587136350539</c:v>
                </c:pt>
                <c:pt idx="6">
                  <c:v>108.40589861078365</c:v>
                </c:pt>
                <c:pt idx="7">
                  <c:v>81.488697019320782</c:v>
                </c:pt>
                <c:pt idx="8">
                  <c:v>100.52422373646968</c:v>
                </c:pt>
                <c:pt idx="9">
                  <c:v>99.500125385374574</c:v>
                </c:pt>
                <c:pt idx="10">
                  <c:v>110.33805685250822</c:v>
                </c:pt>
                <c:pt idx="11">
                  <c:v>109.08747082928036</c:v>
                </c:pt>
                <c:pt idx="12">
                  <c:v>85.616485755551892</c:v>
                </c:pt>
                <c:pt idx="13">
                  <c:v>95.308805104777278</c:v>
                </c:pt>
                <c:pt idx="14">
                  <c:v>109.49001659255997</c:v>
                </c:pt>
                <c:pt idx="15">
                  <c:v>112.702019300987</c:v>
                </c:pt>
                <c:pt idx="16">
                  <c:v>75.469326683745692</c:v>
                </c:pt>
                <c:pt idx="17">
                  <c:v>80.574291852185254</c:v>
                </c:pt>
                <c:pt idx="18">
                  <c:v>107.8034705745452</c:v>
                </c:pt>
                <c:pt idx="19">
                  <c:v>100.1951763143537</c:v>
                </c:pt>
                <c:pt idx="20">
                  <c:v>99.324532487213361</c:v>
                </c:pt>
                <c:pt idx="21">
                  <c:v>97.845174193672307</c:v>
                </c:pt>
                <c:pt idx="22">
                  <c:v>102.44228851484706</c:v>
                </c:pt>
                <c:pt idx="23">
                  <c:v>78.190314364841001</c:v>
                </c:pt>
                <c:pt idx="24">
                  <c:v>89.18342159106713</c:v>
                </c:pt>
                <c:pt idx="25">
                  <c:v>102.44441919383063</c:v>
                </c:pt>
                <c:pt idx="26">
                  <c:v>95.249125153815228</c:v>
                </c:pt>
                <c:pt idx="27">
                  <c:v>106.95842704554809</c:v>
                </c:pt>
                <c:pt idx="28">
                  <c:v>99.282889452453034</c:v>
                </c:pt>
                <c:pt idx="29">
                  <c:v>89.959048102331565</c:v>
                </c:pt>
                <c:pt idx="30">
                  <c:v>96.629229059305558</c:v>
                </c:pt>
                <c:pt idx="31">
                  <c:v>88.532106605871547</c:v>
                </c:pt>
                <c:pt idx="32">
                  <c:v>100.5779547948994</c:v>
                </c:pt>
                <c:pt idx="33">
                  <c:v>112.56084961002273</c:v>
                </c:pt>
                <c:pt idx="34">
                  <c:v>94.280432209299377</c:v>
                </c:pt>
                <c:pt idx="35">
                  <c:v>100.10378665301805</c:v>
                </c:pt>
                <c:pt idx="36">
                  <c:v>109.2868321447571</c:v>
                </c:pt>
                <c:pt idx="37">
                  <c:v>100.44655396134623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</c:numCache>
            </c:numRef>
          </c:val>
        </c:ser>
        <c:ser>
          <c:idx val="1"/>
          <c:order val="1"/>
          <c:tx>
            <c:v>siRNA2</c:v>
          </c:tx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18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2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5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27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2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SUMMARY!$A$6:$AO$6</c:f>
                <c:numCache>
                  <c:formatCode>General</c:formatCode>
                  <c:ptCount val="41"/>
                  <c:pt idx="0">
                    <c:v>6.4285790354479344</c:v>
                  </c:pt>
                  <c:pt idx="1">
                    <c:v>5.1116886314631618</c:v>
                  </c:pt>
                  <c:pt idx="2">
                    <c:v>6.6520926669170741</c:v>
                  </c:pt>
                  <c:pt idx="3">
                    <c:v>4.9754529245399048</c:v>
                  </c:pt>
                  <c:pt idx="4">
                    <c:v>3.9498659241704273</c:v>
                  </c:pt>
                  <c:pt idx="5">
                    <c:v>7.4712227637497675</c:v>
                  </c:pt>
                  <c:pt idx="6">
                    <c:v>4.7905118489089782</c:v>
                  </c:pt>
                  <c:pt idx="7">
                    <c:v>5.7786263696166502</c:v>
                  </c:pt>
                  <c:pt idx="8">
                    <c:v>7.2166206438115745</c:v>
                  </c:pt>
                  <c:pt idx="9">
                    <c:v>4.9242155869513393</c:v>
                  </c:pt>
                  <c:pt idx="10">
                    <c:v>5.3436035185118147</c:v>
                  </c:pt>
                  <c:pt idx="11">
                    <c:v>4.4015739658316795</c:v>
                  </c:pt>
                  <c:pt idx="12">
                    <c:v>5.9879137541650742</c:v>
                  </c:pt>
                  <c:pt idx="13">
                    <c:v>5.1800121013104814</c:v>
                  </c:pt>
                  <c:pt idx="14">
                    <c:v>6.9722626195972985</c:v>
                  </c:pt>
                  <c:pt idx="15">
                    <c:v>17.636437705494103</c:v>
                  </c:pt>
                  <c:pt idx="16">
                    <c:v>4.9025461467298204</c:v>
                  </c:pt>
                  <c:pt idx="17">
                    <c:v>4.7920349064510068</c:v>
                  </c:pt>
                  <c:pt idx="18">
                    <c:v>4.3781055153153243</c:v>
                  </c:pt>
                  <c:pt idx="19">
                    <c:v>8.8206210505995557</c:v>
                  </c:pt>
                  <c:pt idx="20">
                    <c:v>7.6965289044395275</c:v>
                  </c:pt>
                  <c:pt idx="21">
                    <c:v>8.2769989986187475</c:v>
                  </c:pt>
                  <c:pt idx="22">
                    <c:v>3.8095929903457892</c:v>
                  </c:pt>
                  <c:pt idx="23">
                    <c:v>12.779594220267068</c:v>
                  </c:pt>
                  <c:pt idx="24">
                    <c:v>5.4520922288932248</c:v>
                  </c:pt>
                  <c:pt idx="25">
                    <c:v>5.1807129669330703</c:v>
                  </c:pt>
                  <c:pt idx="26">
                    <c:v>4.2702919214426043</c:v>
                  </c:pt>
                  <c:pt idx="27">
                    <c:v>8.485768967931568</c:v>
                  </c:pt>
                  <c:pt idx="28">
                    <c:v>6.809456247276489</c:v>
                  </c:pt>
                  <c:pt idx="29">
                    <c:v>4.2831930263202231</c:v>
                  </c:pt>
                  <c:pt idx="30">
                    <c:v>8.1314181212953436</c:v>
                  </c:pt>
                  <c:pt idx="31">
                    <c:v>5.9561484228524</c:v>
                  </c:pt>
                  <c:pt idx="32">
                    <c:v>6.2988105088817425</c:v>
                  </c:pt>
                  <c:pt idx="33">
                    <c:v>5.8185470636904935</c:v>
                  </c:pt>
                  <c:pt idx="34">
                    <c:v>9.4048469650776525</c:v>
                  </c:pt>
                  <c:pt idx="35">
                    <c:v>4.0595474070455282</c:v>
                  </c:pt>
                  <c:pt idx="36">
                    <c:v>6.5813154229507829</c:v>
                  </c:pt>
                  <c:pt idx="37">
                    <c:v>4.5454968722304185</c:v>
                  </c:pt>
                  <c:pt idx="38">
                    <c:v>3.8479070750232074</c:v>
                  </c:pt>
                  <c:pt idx="39">
                    <c:v>3.4461556534338937</c:v>
                  </c:pt>
                  <c:pt idx="40">
                    <c:v>0</c:v>
                  </c:pt>
                </c:numCache>
              </c:numRef>
            </c:plus>
            <c:minus>
              <c:numRef>
                <c:f>SUMMARY!$A$6:$AO$6</c:f>
                <c:numCache>
                  <c:formatCode>General</c:formatCode>
                  <c:ptCount val="41"/>
                  <c:pt idx="0">
                    <c:v>6.4285790354479344</c:v>
                  </c:pt>
                  <c:pt idx="1">
                    <c:v>5.1116886314631618</c:v>
                  </c:pt>
                  <c:pt idx="2">
                    <c:v>6.6520926669170741</c:v>
                  </c:pt>
                  <c:pt idx="3">
                    <c:v>4.9754529245399048</c:v>
                  </c:pt>
                  <c:pt idx="4">
                    <c:v>3.9498659241704273</c:v>
                  </c:pt>
                  <c:pt idx="5">
                    <c:v>7.4712227637497675</c:v>
                  </c:pt>
                  <c:pt idx="6">
                    <c:v>4.7905118489089782</c:v>
                  </c:pt>
                  <c:pt idx="7">
                    <c:v>5.7786263696166502</c:v>
                  </c:pt>
                  <c:pt idx="8">
                    <c:v>7.2166206438115745</c:v>
                  </c:pt>
                  <c:pt idx="9">
                    <c:v>4.9242155869513393</c:v>
                  </c:pt>
                  <c:pt idx="10">
                    <c:v>5.3436035185118147</c:v>
                  </c:pt>
                  <c:pt idx="11">
                    <c:v>4.4015739658316795</c:v>
                  </c:pt>
                  <c:pt idx="12">
                    <c:v>5.9879137541650742</c:v>
                  </c:pt>
                  <c:pt idx="13">
                    <c:v>5.1800121013104814</c:v>
                  </c:pt>
                  <c:pt idx="14">
                    <c:v>6.9722626195972985</c:v>
                  </c:pt>
                  <c:pt idx="15">
                    <c:v>17.636437705494103</c:v>
                  </c:pt>
                  <c:pt idx="16">
                    <c:v>4.9025461467298204</c:v>
                  </c:pt>
                  <c:pt idx="17">
                    <c:v>4.7920349064510068</c:v>
                  </c:pt>
                  <c:pt idx="18">
                    <c:v>4.3781055153153243</c:v>
                  </c:pt>
                  <c:pt idx="19">
                    <c:v>8.8206210505995557</c:v>
                  </c:pt>
                  <c:pt idx="20">
                    <c:v>7.6965289044395275</c:v>
                  </c:pt>
                  <c:pt idx="21">
                    <c:v>8.2769989986187475</c:v>
                  </c:pt>
                  <c:pt idx="22">
                    <c:v>3.8095929903457892</c:v>
                  </c:pt>
                  <c:pt idx="23">
                    <c:v>12.779594220267068</c:v>
                  </c:pt>
                  <c:pt idx="24">
                    <c:v>5.4520922288932248</c:v>
                  </c:pt>
                  <c:pt idx="25">
                    <c:v>5.1807129669330703</c:v>
                  </c:pt>
                  <c:pt idx="26">
                    <c:v>4.2702919214426043</c:v>
                  </c:pt>
                  <c:pt idx="27">
                    <c:v>8.485768967931568</c:v>
                  </c:pt>
                  <c:pt idx="28">
                    <c:v>6.809456247276489</c:v>
                  </c:pt>
                  <c:pt idx="29">
                    <c:v>4.2831930263202231</c:v>
                  </c:pt>
                  <c:pt idx="30">
                    <c:v>8.1314181212953436</c:v>
                  </c:pt>
                  <c:pt idx="31">
                    <c:v>5.9561484228524</c:v>
                  </c:pt>
                  <c:pt idx="32">
                    <c:v>6.2988105088817425</c:v>
                  </c:pt>
                  <c:pt idx="33">
                    <c:v>5.8185470636904935</c:v>
                  </c:pt>
                  <c:pt idx="34">
                    <c:v>9.4048469650776525</c:v>
                  </c:pt>
                  <c:pt idx="35">
                    <c:v>4.0595474070455282</c:v>
                  </c:pt>
                  <c:pt idx="36">
                    <c:v>6.5813154229507829</c:v>
                  </c:pt>
                  <c:pt idx="37">
                    <c:v>4.5454968722304185</c:v>
                  </c:pt>
                  <c:pt idx="38">
                    <c:v>3.8479070750232074</c:v>
                  </c:pt>
                  <c:pt idx="39">
                    <c:v>3.4461556534338937</c:v>
                  </c:pt>
                  <c:pt idx="40">
                    <c:v>0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SUMMARY!$A$1:$AO$1</c:f>
              <c:strCache>
                <c:ptCount val="41"/>
                <c:pt idx="0">
                  <c:v>AP1G1</c:v>
                </c:pt>
                <c:pt idx="1">
                  <c:v>AP3D1</c:v>
                </c:pt>
                <c:pt idx="2">
                  <c:v>AP4E1</c:v>
                </c:pt>
                <c:pt idx="3">
                  <c:v>ARF6</c:v>
                </c:pt>
                <c:pt idx="4">
                  <c:v>CDC42</c:v>
                </c:pt>
                <c:pt idx="5">
                  <c:v>CDH12</c:v>
                </c:pt>
                <c:pt idx="6">
                  <c:v>CDH2</c:v>
                </c:pt>
                <c:pt idx="7">
                  <c:v>DIAPH1</c:v>
                </c:pt>
                <c:pt idx="8">
                  <c:v>DIAPH2</c:v>
                </c:pt>
                <c:pt idx="9">
                  <c:v>EEA1</c:v>
                </c:pt>
                <c:pt idx="10">
                  <c:v>EPS15</c:v>
                </c:pt>
                <c:pt idx="11">
                  <c:v>EVL</c:v>
                </c:pt>
                <c:pt idx="12">
                  <c:v>FSCN1</c:v>
                </c:pt>
                <c:pt idx="13">
                  <c:v>FSCN2</c:v>
                </c:pt>
                <c:pt idx="14">
                  <c:v>FSCN3</c:v>
                </c:pt>
                <c:pt idx="15">
                  <c:v>KIF23</c:v>
                </c:pt>
                <c:pt idx="16">
                  <c:v>MYO5A</c:v>
                </c:pt>
                <c:pt idx="17">
                  <c:v>MYO5B</c:v>
                </c:pt>
                <c:pt idx="18">
                  <c:v>MYO5C</c:v>
                </c:pt>
                <c:pt idx="19">
                  <c:v>MYO6</c:v>
                </c:pt>
                <c:pt idx="20">
                  <c:v>MYO7A</c:v>
                </c:pt>
                <c:pt idx="21">
                  <c:v>MYO7B</c:v>
                </c:pt>
                <c:pt idx="22">
                  <c:v>MYO10</c:v>
                </c:pt>
                <c:pt idx="23">
                  <c:v>RAB4A</c:v>
                </c:pt>
                <c:pt idx="24">
                  <c:v>RAB5A</c:v>
                </c:pt>
                <c:pt idx="25">
                  <c:v>RAB7A</c:v>
                </c:pt>
                <c:pt idx="26">
                  <c:v>RAB8A</c:v>
                </c:pt>
                <c:pt idx="27">
                  <c:v>RAB9A</c:v>
                </c:pt>
                <c:pt idx="28">
                  <c:v>RAB11A</c:v>
                </c:pt>
                <c:pt idx="29">
                  <c:v>RAB11B</c:v>
                </c:pt>
                <c:pt idx="30">
                  <c:v>RAB22A</c:v>
                </c:pt>
                <c:pt idx="31">
                  <c:v>RAB35</c:v>
                </c:pt>
                <c:pt idx="32">
                  <c:v>RIF1</c:v>
                </c:pt>
                <c:pt idx="33">
                  <c:v>SNAP91</c:v>
                </c:pt>
                <c:pt idx="34">
                  <c:v>TSG101</c:v>
                </c:pt>
                <c:pt idx="35">
                  <c:v>VAMP4</c:v>
                </c:pt>
                <c:pt idx="36">
                  <c:v>VAMP7</c:v>
                </c:pt>
                <c:pt idx="37">
                  <c:v>VAMP8</c:v>
                </c:pt>
                <c:pt idx="38">
                  <c:v>XWNeg9-plate1</c:v>
                </c:pt>
                <c:pt idx="39">
                  <c:v>XWNeg9-plate2</c:v>
                </c:pt>
                <c:pt idx="40">
                  <c:v>XWNeg9-plate3</c:v>
                </c:pt>
              </c:strCache>
            </c:strRef>
          </c:cat>
          <c:val>
            <c:numRef>
              <c:f>SUMMARY!$A$5:$AO$5</c:f>
              <c:numCache>
                <c:formatCode>General</c:formatCode>
                <c:ptCount val="41"/>
                <c:pt idx="0">
                  <c:v>111.28539906229251</c:v>
                </c:pt>
                <c:pt idx="1">
                  <c:v>102.06313942026564</c:v>
                </c:pt>
                <c:pt idx="2">
                  <c:v>113.97041303034499</c:v>
                </c:pt>
                <c:pt idx="3">
                  <c:v>94.905295140589544</c:v>
                </c:pt>
                <c:pt idx="4">
                  <c:v>91.096001755499685</c:v>
                </c:pt>
                <c:pt idx="5">
                  <c:v>95.030451813011425</c:v>
                </c:pt>
                <c:pt idx="6">
                  <c:v>106.34803887928229</c:v>
                </c:pt>
                <c:pt idx="7">
                  <c:v>120.35509163694506</c:v>
                </c:pt>
                <c:pt idx="8">
                  <c:v>104.64704058550909</c:v>
                </c:pt>
                <c:pt idx="9">
                  <c:v>109.63274051086668</c:v>
                </c:pt>
                <c:pt idx="10">
                  <c:v>99.442312135957295</c:v>
                </c:pt>
                <c:pt idx="11">
                  <c:v>104.58517310675937</c:v>
                </c:pt>
                <c:pt idx="12">
                  <c:v>110.7322027302567</c:v>
                </c:pt>
                <c:pt idx="13">
                  <c:v>104.23530767089966</c:v>
                </c:pt>
                <c:pt idx="14">
                  <c:v>124.2287053880688</c:v>
                </c:pt>
                <c:pt idx="15">
                  <c:v>150.59122836666211</c:v>
                </c:pt>
                <c:pt idx="16">
                  <c:v>91.250396328586504</c:v>
                </c:pt>
                <c:pt idx="17">
                  <c:v>87.923059916363115</c:v>
                </c:pt>
                <c:pt idx="18">
                  <c:v>107.91392585777541</c:v>
                </c:pt>
                <c:pt idx="19">
                  <c:v>111.37830315271829</c:v>
                </c:pt>
                <c:pt idx="20">
                  <c:v>94.506126486781611</c:v>
                </c:pt>
                <c:pt idx="21">
                  <c:v>101.93232641211232</c:v>
                </c:pt>
                <c:pt idx="22">
                  <c:v>94.288760104587055</c:v>
                </c:pt>
                <c:pt idx="23">
                  <c:v>105.71082758181139</c:v>
                </c:pt>
                <c:pt idx="24">
                  <c:v>122.20253372666828</c:v>
                </c:pt>
                <c:pt idx="25">
                  <c:v>105.93153335011012</c:v>
                </c:pt>
                <c:pt idx="26">
                  <c:v>98.550013003309417</c:v>
                </c:pt>
                <c:pt idx="27">
                  <c:v>115.65235615837048</c:v>
                </c:pt>
                <c:pt idx="28">
                  <c:v>94.110640070720521</c:v>
                </c:pt>
                <c:pt idx="29">
                  <c:v>102.70086264729596</c:v>
                </c:pt>
                <c:pt idx="30">
                  <c:v>128.80782121914578</c:v>
                </c:pt>
                <c:pt idx="31">
                  <c:v>107.13254776298346</c:v>
                </c:pt>
                <c:pt idx="32">
                  <c:v>112.80789004370885</c:v>
                </c:pt>
                <c:pt idx="33">
                  <c:v>117.70031795229168</c:v>
                </c:pt>
                <c:pt idx="34">
                  <c:v>140.41055598136009</c:v>
                </c:pt>
                <c:pt idx="35">
                  <c:v>79.281777259042755</c:v>
                </c:pt>
                <c:pt idx="36">
                  <c:v>93.288255693184738</c:v>
                </c:pt>
                <c:pt idx="37">
                  <c:v>111.17190434987417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</c:numCache>
            </c:numRef>
          </c:val>
        </c:ser>
        <c:ser>
          <c:idx val="2"/>
          <c:order val="2"/>
          <c:tx>
            <c:v>siRNA3</c:v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28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35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SUMMARY!$A$3:$AO$3</c:f>
                <c:numCache>
                  <c:formatCode>General</c:formatCode>
                  <c:ptCount val="41"/>
                  <c:pt idx="0">
                    <c:v>4.4615001263278113</c:v>
                  </c:pt>
                  <c:pt idx="1">
                    <c:v>8.8330501928701128</c:v>
                  </c:pt>
                  <c:pt idx="2">
                    <c:v>3.8531903941903698</c:v>
                  </c:pt>
                  <c:pt idx="3">
                    <c:v>3.7550729242644674</c:v>
                  </c:pt>
                  <c:pt idx="4">
                    <c:v>5.0959898377697055</c:v>
                  </c:pt>
                  <c:pt idx="5">
                    <c:v>6.6166740841520442</c:v>
                  </c:pt>
                  <c:pt idx="6">
                    <c:v>5.3167344454398222</c:v>
                  </c:pt>
                  <c:pt idx="7">
                    <c:v>2.8725080130166747</c:v>
                  </c:pt>
                  <c:pt idx="8">
                    <c:v>5.7352249427071555</c:v>
                  </c:pt>
                  <c:pt idx="9">
                    <c:v>4.127277213794045</c:v>
                  </c:pt>
                  <c:pt idx="10">
                    <c:v>5.8119854524306351</c:v>
                  </c:pt>
                  <c:pt idx="11">
                    <c:v>5.6447171195040253</c:v>
                  </c:pt>
                  <c:pt idx="12">
                    <c:v>4.9055782754307424</c:v>
                  </c:pt>
                  <c:pt idx="13">
                    <c:v>4.8887877164935967</c:v>
                  </c:pt>
                  <c:pt idx="14">
                    <c:v>4.9432730954532191</c:v>
                  </c:pt>
                  <c:pt idx="15">
                    <c:v>6.7391464183558156</c:v>
                  </c:pt>
                  <c:pt idx="16">
                    <c:v>4.0549732401466807</c:v>
                  </c:pt>
                  <c:pt idx="17">
                    <c:v>4.0930145682933201</c:v>
                  </c:pt>
                  <c:pt idx="18">
                    <c:v>4.7146860274752482</c:v>
                  </c:pt>
                  <c:pt idx="19">
                    <c:v>4.6152882248450267</c:v>
                  </c:pt>
                  <c:pt idx="20">
                    <c:v>7.5832812804177525</c:v>
                  </c:pt>
                  <c:pt idx="21">
                    <c:v>3.394633804139314</c:v>
                  </c:pt>
                  <c:pt idx="22">
                    <c:v>6.5809951006183658</c:v>
                  </c:pt>
                  <c:pt idx="23">
                    <c:v>4.0822026796534594</c:v>
                  </c:pt>
                  <c:pt idx="24">
                    <c:v>3.2865742644686953</c:v>
                  </c:pt>
                  <c:pt idx="25">
                    <c:v>4.3168309464027343</c:v>
                  </c:pt>
                  <c:pt idx="26">
                    <c:v>5.1360629266028539</c:v>
                  </c:pt>
                  <c:pt idx="27">
                    <c:v>9.5405155498821621</c:v>
                  </c:pt>
                  <c:pt idx="28">
                    <c:v>6.0337196912245723</c:v>
                  </c:pt>
                  <c:pt idx="29">
                    <c:v>3.7765008218287801</c:v>
                  </c:pt>
                  <c:pt idx="30">
                    <c:v>3.7019690791285025</c:v>
                  </c:pt>
                  <c:pt idx="31">
                    <c:v>4.8640293331928239</c:v>
                  </c:pt>
                  <c:pt idx="32">
                    <c:v>4.2870136435449426</c:v>
                  </c:pt>
                  <c:pt idx="33">
                    <c:v>5.3594368016590215</c:v>
                  </c:pt>
                  <c:pt idx="34">
                    <c:v>4.1581693452471571</c:v>
                  </c:pt>
                  <c:pt idx="35">
                    <c:v>6.5247578776195594</c:v>
                  </c:pt>
                  <c:pt idx="36">
                    <c:v>4.5412178670624126</c:v>
                  </c:pt>
                  <c:pt idx="37">
                    <c:v>4.2044294883717042</c:v>
                  </c:pt>
                  <c:pt idx="38">
                    <c:v>2.8026006237125891</c:v>
                  </c:pt>
                  <c:pt idx="39">
                    <c:v>4.4353878108987246</c:v>
                  </c:pt>
                  <c:pt idx="40">
                    <c:v>4.1004449337868856</c:v>
                  </c:pt>
                </c:numCache>
              </c:numRef>
            </c:plus>
            <c:minus>
              <c:numRef>
                <c:f>SUMMARY!$A$3:$AO$3</c:f>
                <c:numCache>
                  <c:formatCode>General</c:formatCode>
                  <c:ptCount val="41"/>
                  <c:pt idx="0">
                    <c:v>4.4615001263278113</c:v>
                  </c:pt>
                  <c:pt idx="1">
                    <c:v>8.8330501928701128</c:v>
                  </c:pt>
                  <c:pt idx="2">
                    <c:v>3.8531903941903698</c:v>
                  </c:pt>
                  <c:pt idx="3">
                    <c:v>3.7550729242644674</c:v>
                  </c:pt>
                  <c:pt idx="4">
                    <c:v>5.0959898377697055</c:v>
                  </c:pt>
                  <c:pt idx="5">
                    <c:v>6.6166740841520442</c:v>
                  </c:pt>
                  <c:pt idx="6">
                    <c:v>5.3167344454398222</c:v>
                  </c:pt>
                  <c:pt idx="7">
                    <c:v>2.8725080130166747</c:v>
                  </c:pt>
                  <c:pt idx="8">
                    <c:v>5.7352249427071555</c:v>
                  </c:pt>
                  <c:pt idx="9">
                    <c:v>4.127277213794045</c:v>
                  </c:pt>
                  <c:pt idx="10">
                    <c:v>5.8119854524306351</c:v>
                  </c:pt>
                  <c:pt idx="11">
                    <c:v>5.6447171195040253</c:v>
                  </c:pt>
                  <c:pt idx="12">
                    <c:v>4.9055782754307424</c:v>
                  </c:pt>
                  <c:pt idx="13">
                    <c:v>4.8887877164935967</c:v>
                  </c:pt>
                  <c:pt idx="14">
                    <c:v>4.9432730954532191</c:v>
                  </c:pt>
                  <c:pt idx="15">
                    <c:v>6.7391464183558156</c:v>
                  </c:pt>
                  <c:pt idx="16">
                    <c:v>4.0549732401466807</c:v>
                  </c:pt>
                  <c:pt idx="17">
                    <c:v>4.0930145682933201</c:v>
                  </c:pt>
                  <c:pt idx="18">
                    <c:v>4.7146860274752482</c:v>
                  </c:pt>
                  <c:pt idx="19">
                    <c:v>4.6152882248450267</c:v>
                  </c:pt>
                  <c:pt idx="20">
                    <c:v>7.5832812804177525</c:v>
                  </c:pt>
                  <c:pt idx="21">
                    <c:v>3.394633804139314</c:v>
                  </c:pt>
                  <c:pt idx="22">
                    <c:v>6.5809951006183658</c:v>
                  </c:pt>
                  <c:pt idx="23">
                    <c:v>4.0822026796534594</c:v>
                  </c:pt>
                  <c:pt idx="24">
                    <c:v>3.2865742644686953</c:v>
                  </c:pt>
                  <c:pt idx="25">
                    <c:v>4.3168309464027343</c:v>
                  </c:pt>
                  <c:pt idx="26">
                    <c:v>5.1360629266028539</c:v>
                  </c:pt>
                  <c:pt idx="27">
                    <c:v>9.5405155498821621</c:v>
                  </c:pt>
                  <c:pt idx="28">
                    <c:v>6.0337196912245723</c:v>
                  </c:pt>
                  <c:pt idx="29">
                    <c:v>3.7765008218287801</c:v>
                  </c:pt>
                  <c:pt idx="30">
                    <c:v>3.7019690791285025</c:v>
                  </c:pt>
                  <c:pt idx="31">
                    <c:v>4.8640293331928239</c:v>
                  </c:pt>
                  <c:pt idx="32">
                    <c:v>4.2870136435449426</c:v>
                  </c:pt>
                  <c:pt idx="33">
                    <c:v>5.3594368016590215</c:v>
                  </c:pt>
                  <c:pt idx="34">
                    <c:v>4.1581693452471571</c:v>
                  </c:pt>
                  <c:pt idx="35">
                    <c:v>6.5247578776195594</c:v>
                  </c:pt>
                  <c:pt idx="36">
                    <c:v>4.5412178670624126</c:v>
                  </c:pt>
                  <c:pt idx="37">
                    <c:v>4.2044294883717042</c:v>
                  </c:pt>
                  <c:pt idx="38">
                    <c:v>2.8026006237125891</c:v>
                  </c:pt>
                  <c:pt idx="39">
                    <c:v>4.4353878108987246</c:v>
                  </c:pt>
                  <c:pt idx="40">
                    <c:v>4.1004449337868856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SUMMARY!$A$1:$AO$1</c:f>
              <c:strCache>
                <c:ptCount val="41"/>
                <c:pt idx="0">
                  <c:v>AP1G1</c:v>
                </c:pt>
                <c:pt idx="1">
                  <c:v>AP3D1</c:v>
                </c:pt>
                <c:pt idx="2">
                  <c:v>AP4E1</c:v>
                </c:pt>
                <c:pt idx="3">
                  <c:v>ARF6</c:v>
                </c:pt>
                <c:pt idx="4">
                  <c:v>CDC42</c:v>
                </c:pt>
                <c:pt idx="5">
                  <c:v>CDH12</c:v>
                </c:pt>
                <c:pt idx="6">
                  <c:v>CDH2</c:v>
                </c:pt>
                <c:pt idx="7">
                  <c:v>DIAPH1</c:v>
                </c:pt>
                <c:pt idx="8">
                  <c:v>DIAPH2</c:v>
                </c:pt>
                <c:pt idx="9">
                  <c:v>EEA1</c:v>
                </c:pt>
                <c:pt idx="10">
                  <c:v>EPS15</c:v>
                </c:pt>
                <c:pt idx="11">
                  <c:v>EVL</c:v>
                </c:pt>
                <c:pt idx="12">
                  <c:v>FSCN1</c:v>
                </c:pt>
                <c:pt idx="13">
                  <c:v>FSCN2</c:v>
                </c:pt>
                <c:pt idx="14">
                  <c:v>FSCN3</c:v>
                </c:pt>
                <c:pt idx="15">
                  <c:v>KIF23</c:v>
                </c:pt>
                <c:pt idx="16">
                  <c:v>MYO5A</c:v>
                </c:pt>
                <c:pt idx="17">
                  <c:v>MYO5B</c:v>
                </c:pt>
                <c:pt idx="18">
                  <c:v>MYO5C</c:v>
                </c:pt>
                <c:pt idx="19">
                  <c:v>MYO6</c:v>
                </c:pt>
                <c:pt idx="20">
                  <c:v>MYO7A</c:v>
                </c:pt>
                <c:pt idx="21">
                  <c:v>MYO7B</c:v>
                </c:pt>
                <c:pt idx="22">
                  <c:v>MYO10</c:v>
                </c:pt>
                <c:pt idx="23">
                  <c:v>RAB4A</c:v>
                </c:pt>
                <c:pt idx="24">
                  <c:v>RAB5A</c:v>
                </c:pt>
                <c:pt idx="25">
                  <c:v>RAB7A</c:v>
                </c:pt>
                <c:pt idx="26">
                  <c:v>RAB8A</c:v>
                </c:pt>
                <c:pt idx="27">
                  <c:v>RAB9A</c:v>
                </c:pt>
                <c:pt idx="28">
                  <c:v>RAB11A</c:v>
                </c:pt>
                <c:pt idx="29">
                  <c:v>RAB11B</c:v>
                </c:pt>
                <c:pt idx="30">
                  <c:v>RAB22A</c:v>
                </c:pt>
                <c:pt idx="31">
                  <c:v>RAB35</c:v>
                </c:pt>
                <c:pt idx="32">
                  <c:v>RIF1</c:v>
                </c:pt>
                <c:pt idx="33">
                  <c:v>SNAP91</c:v>
                </c:pt>
                <c:pt idx="34">
                  <c:v>TSG101</c:v>
                </c:pt>
                <c:pt idx="35">
                  <c:v>VAMP4</c:v>
                </c:pt>
                <c:pt idx="36">
                  <c:v>VAMP7</c:v>
                </c:pt>
                <c:pt idx="37">
                  <c:v>VAMP8</c:v>
                </c:pt>
                <c:pt idx="38">
                  <c:v>XWNeg9-plate1</c:v>
                </c:pt>
                <c:pt idx="39">
                  <c:v>XWNeg9-plate2</c:v>
                </c:pt>
                <c:pt idx="40">
                  <c:v>XWNeg9-plate3</c:v>
                </c:pt>
              </c:strCache>
            </c:strRef>
          </c:cat>
          <c:val>
            <c:numRef>
              <c:f>SUMMARY!$A$8:$AO$8</c:f>
              <c:numCache>
                <c:formatCode>General</c:formatCode>
                <c:ptCount val="41"/>
                <c:pt idx="0">
                  <c:v>84.157279767832634</c:v>
                </c:pt>
                <c:pt idx="1">
                  <c:v>96.364527055532349</c:v>
                </c:pt>
                <c:pt idx="2">
                  <c:v>94.673661846137108</c:v>
                </c:pt>
                <c:pt idx="3">
                  <c:v>99.847930031440711</c:v>
                </c:pt>
                <c:pt idx="4">
                  <c:v>104.40301432788679</c:v>
                </c:pt>
                <c:pt idx="5">
                  <c:v>99.190653666919758</c:v>
                </c:pt>
                <c:pt idx="6">
                  <c:v>96.679679099271141</c:v>
                </c:pt>
                <c:pt idx="7">
                  <c:v>90.8069763091341</c:v>
                </c:pt>
                <c:pt idx="8">
                  <c:v>111.7434042909901</c:v>
                </c:pt>
                <c:pt idx="9">
                  <c:v>113.09926031450263</c:v>
                </c:pt>
                <c:pt idx="10">
                  <c:v>103.62916000397975</c:v>
                </c:pt>
                <c:pt idx="11">
                  <c:v>91.731419712722783</c:v>
                </c:pt>
                <c:pt idx="12">
                  <c:v>98.019505594139076</c:v>
                </c:pt>
                <c:pt idx="13">
                  <c:v>92.313527007499644</c:v>
                </c:pt>
                <c:pt idx="14">
                  <c:v>112.67167158687738</c:v>
                </c:pt>
                <c:pt idx="15">
                  <c:v>112.82195839121472</c:v>
                </c:pt>
                <c:pt idx="16">
                  <c:v>85.584970997685502</c:v>
                </c:pt>
                <c:pt idx="17">
                  <c:v>87.675737324389502</c:v>
                </c:pt>
                <c:pt idx="18">
                  <c:v>91.213709182095343</c:v>
                </c:pt>
                <c:pt idx="19">
                  <c:v>82.657886327477399</c:v>
                </c:pt>
                <c:pt idx="20">
                  <c:v>88.31846853452646</c:v>
                </c:pt>
                <c:pt idx="21">
                  <c:v>88.138324355772539</c:v>
                </c:pt>
                <c:pt idx="22">
                  <c:v>98.793711855149638</c:v>
                </c:pt>
                <c:pt idx="23">
                  <c:v>104.4688075055434</c:v>
                </c:pt>
                <c:pt idx="24">
                  <c:v>100.4473192354223</c:v>
                </c:pt>
                <c:pt idx="25">
                  <c:v>133.36466089469735</c:v>
                </c:pt>
                <c:pt idx="26">
                  <c:v>107.89437124497334</c:v>
                </c:pt>
                <c:pt idx="27">
                  <c:v>96.939898880972407</c:v>
                </c:pt>
                <c:pt idx="28">
                  <c:v>76.639766592245735</c:v>
                </c:pt>
                <c:pt idx="29">
                  <c:v>105.049230372849</c:v>
                </c:pt>
                <c:pt idx="30">
                  <c:v>109.03945704028972</c:v>
                </c:pt>
                <c:pt idx="31">
                  <c:v>82.582658579755503</c:v>
                </c:pt>
                <c:pt idx="32">
                  <c:v>96.903239830916476</c:v>
                </c:pt>
                <c:pt idx="33">
                  <c:v>114.05562040163404</c:v>
                </c:pt>
                <c:pt idx="34">
                  <c:v>100.06195871783076</c:v>
                </c:pt>
                <c:pt idx="35">
                  <c:v>92.623853016919469</c:v>
                </c:pt>
                <c:pt idx="36">
                  <c:v>109.68143823977567</c:v>
                </c:pt>
                <c:pt idx="37">
                  <c:v>102.07635376097221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overlap val="100"/>
        <c:axId val="167204736"/>
        <c:axId val="167206272"/>
      </c:barChart>
      <c:catAx>
        <c:axId val="16720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7206272"/>
        <c:crosses val="autoZero"/>
        <c:auto val="1"/>
        <c:lblAlgn val="ctr"/>
        <c:lblOffset val="100"/>
        <c:noMultiLvlLbl val="0"/>
      </c:catAx>
      <c:valAx>
        <c:axId val="167206272"/>
        <c:scaling>
          <c:orientation val="minMax"/>
          <c:max val="6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204736"/>
        <c:crosses val="autoZero"/>
        <c:crossBetween val="between"/>
        <c:majorUnit val="10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 6-/7+</a:t>
            </a:r>
          </a:p>
        </c:rich>
      </c:tx>
      <c:layout/>
      <c:overlay val="1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siRNA1</c:v>
          </c:tx>
          <c:spPr>
            <a:solidFill>
              <a:schemeClr val="bg1">
                <a:lumMod val="6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8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2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3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'hits only'!$A$9:$O$9</c:f>
                <c:numCache>
                  <c:formatCode>General</c:formatCode>
                  <c:ptCount val="15"/>
                  <c:pt idx="0">
                    <c:v>6.0805114916574592</c:v>
                  </c:pt>
                  <c:pt idx="1">
                    <c:v>6.0053090775838145</c:v>
                  </c:pt>
                  <c:pt idx="2">
                    <c:v>4.8916441332000824</c:v>
                  </c:pt>
                  <c:pt idx="3">
                    <c:v>6.3213789668299505</c:v>
                  </c:pt>
                  <c:pt idx="4">
                    <c:v>5.7605242711874949</c:v>
                  </c:pt>
                  <c:pt idx="5">
                    <c:v>5.1438079097429599</c:v>
                  </c:pt>
                  <c:pt idx="6">
                    <c:v>3.5072591703065363</c:v>
                  </c:pt>
                  <c:pt idx="7">
                    <c:v>5.0946719878752242</c:v>
                  </c:pt>
                  <c:pt idx="8">
                    <c:v>3.8855301397102444</c:v>
                  </c:pt>
                  <c:pt idx="9">
                    <c:v>7.1398264786932106</c:v>
                  </c:pt>
                  <c:pt idx="10">
                    <c:v>6.6306288173631742</c:v>
                  </c:pt>
                  <c:pt idx="11">
                    <c:v>4.8222664413526113</c:v>
                  </c:pt>
                  <c:pt idx="12">
                    <c:v>7.121431069809395</c:v>
                  </c:pt>
                  <c:pt idx="13">
                    <c:v>5.1825029383586516</c:v>
                  </c:pt>
                  <c:pt idx="14">
                    <c:v>4.2747626004234505</c:v>
                  </c:pt>
                </c:numCache>
              </c:numRef>
            </c:plus>
            <c:minus>
              <c:numRef>
                <c:f>'hits only'!$A$9:$O$9</c:f>
                <c:numCache>
                  <c:formatCode>General</c:formatCode>
                  <c:ptCount val="15"/>
                  <c:pt idx="0">
                    <c:v>6.0805114916574592</c:v>
                  </c:pt>
                  <c:pt idx="1">
                    <c:v>6.0053090775838145</c:v>
                  </c:pt>
                  <c:pt idx="2">
                    <c:v>4.8916441332000824</c:v>
                  </c:pt>
                  <c:pt idx="3">
                    <c:v>6.3213789668299505</c:v>
                  </c:pt>
                  <c:pt idx="4">
                    <c:v>5.7605242711874949</c:v>
                  </c:pt>
                  <c:pt idx="5">
                    <c:v>5.1438079097429599</c:v>
                  </c:pt>
                  <c:pt idx="6">
                    <c:v>3.5072591703065363</c:v>
                  </c:pt>
                  <c:pt idx="7">
                    <c:v>5.0946719878752242</c:v>
                  </c:pt>
                  <c:pt idx="8">
                    <c:v>3.8855301397102444</c:v>
                  </c:pt>
                  <c:pt idx="9">
                    <c:v>7.1398264786932106</c:v>
                  </c:pt>
                  <c:pt idx="10">
                    <c:v>6.6306288173631742</c:v>
                  </c:pt>
                  <c:pt idx="11">
                    <c:v>4.8222664413526113</c:v>
                  </c:pt>
                  <c:pt idx="12">
                    <c:v>7.121431069809395</c:v>
                  </c:pt>
                  <c:pt idx="13">
                    <c:v>5.1825029383586516</c:v>
                  </c:pt>
                  <c:pt idx="14">
                    <c:v>4.2747626004234505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'hits only'!$A$1:$O$1</c:f>
              <c:strCache>
                <c:ptCount val="15"/>
                <c:pt idx="0">
                  <c:v>AP1G1</c:v>
                </c:pt>
                <c:pt idx="1">
                  <c:v>CDC42</c:v>
                </c:pt>
                <c:pt idx="2">
                  <c:v>DIAPH1</c:v>
                </c:pt>
                <c:pt idx="3">
                  <c:v>EEA1</c:v>
                </c:pt>
                <c:pt idx="4">
                  <c:v>FSCN3</c:v>
                </c:pt>
                <c:pt idx="5">
                  <c:v>KIF23</c:v>
                </c:pt>
                <c:pt idx="6">
                  <c:v>MYO5A</c:v>
                </c:pt>
                <c:pt idx="7">
                  <c:v>MYO5B</c:v>
                </c:pt>
                <c:pt idx="8">
                  <c:v>MYO5C</c:v>
                </c:pt>
                <c:pt idx="9">
                  <c:v>RAB9A</c:v>
                </c:pt>
                <c:pt idx="10">
                  <c:v>RAB35</c:v>
                </c:pt>
                <c:pt idx="11">
                  <c:v>SNAP91</c:v>
                </c:pt>
                <c:pt idx="12">
                  <c:v>VAMP4</c:v>
                </c:pt>
                <c:pt idx="13">
                  <c:v>VAMP7</c:v>
                </c:pt>
                <c:pt idx="14">
                  <c:v>XWNeg9-plate1</c:v>
                </c:pt>
              </c:strCache>
            </c:strRef>
          </c:cat>
          <c:val>
            <c:numRef>
              <c:f>'hits only'!$A$2:$O$2</c:f>
              <c:numCache>
                <c:formatCode>General</c:formatCode>
                <c:ptCount val="15"/>
                <c:pt idx="0">
                  <c:v>79.420164481998455</c:v>
                </c:pt>
                <c:pt idx="1">
                  <c:v>93.211404482225717</c:v>
                </c:pt>
                <c:pt idx="2">
                  <c:v>81.488697019320782</c:v>
                </c:pt>
                <c:pt idx="3">
                  <c:v>99.500125385374574</c:v>
                </c:pt>
                <c:pt idx="4">
                  <c:v>109.49001659255997</c:v>
                </c:pt>
                <c:pt idx="5">
                  <c:v>112.702019300987</c:v>
                </c:pt>
                <c:pt idx="6">
                  <c:v>75.469326683745692</c:v>
                </c:pt>
                <c:pt idx="7">
                  <c:v>80.574291852185254</c:v>
                </c:pt>
                <c:pt idx="8">
                  <c:v>107.8034705745452</c:v>
                </c:pt>
                <c:pt idx="9">
                  <c:v>106.95842704554809</c:v>
                </c:pt>
                <c:pt idx="10">
                  <c:v>88.532106605871547</c:v>
                </c:pt>
                <c:pt idx="11">
                  <c:v>112.56084961002273</c:v>
                </c:pt>
                <c:pt idx="12">
                  <c:v>100.10378665301805</c:v>
                </c:pt>
                <c:pt idx="13">
                  <c:v>109.2868321447571</c:v>
                </c:pt>
                <c:pt idx="14">
                  <c:v>100</c:v>
                </c:pt>
              </c:numCache>
            </c:numRef>
          </c:val>
        </c:ser>
        <c:ser>
          <c:idx val="1"/>
          <c:order val="1"/>
          <c:tx>
            <c:v>siRNA2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1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0"/>
            <c:invertIfNegative val="0"/>
            <c:bubble3D val="0"/>
          </c:dPt>
          <c:dPt>
            <c:idx val="25"/>
            <c:invertIfNegative val="0"/>
            <c:bubble3D val="0"/>
          </c:dPt>
          <c:dPt>
            <c:idx val="2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'hits only'!$A$6:$O$6</c:f>
                <c:numCache>
                  <c:formatCode>General</c:formatCode>
                  <c:ptCount val="15"/>
                  <c:pt idx="0">
                    <c:v>6.4285790354479344</c:v>
                  </c:pt>
                  <c:pt idx="1">
                    <c:v>3.9498659241704273</c:v>
                  </c:pt>
                  <c:pt idx="2">
                    <c:v>5.7786263696166502</c:v>
                  </c:pt>
                  <c:pt idx="3">
                    <c:v>4.9242155869513393</c:v>
                  </c:pt>
                  <c:pt idx="4">
                    <c:v>6.9722626195972985</c:v>
                  </c:pt>
                  <c:pt idx="5">
                    <c:v>17.636437705494103</c:v>
                  </c:pt>
                  <c:pt idx="6">
                    <c:v>4.9025461467298204</c:v>
                  </c:pt>
                  <c:pt idx="7">
                    <c:v>4.7920349064510068</c:v>
                  </c:pt>
                  <c:pt idx="8">
                    <c:v>4.3781055153153243</c:v>
                  </c:pt>
                  <c:pt idx="9">
                    <c:v>8.485768967931568</c:v>
                  </c:pt>
                  <c:pt idx="10">
                    <c:v>5.9561484228524</c:v>
                  </c:pt>
                  <c:pt idx="11">
                    <c:v>5.8185470636904935</c:v>
                  </c:pt>
                  <c:pt idx="12">
                    <c:v>4.0595474070455282</c:v>
                  </c:pt>
                  <c:pt idx="13">
                    <c:v>6.5813154229507829</c:v>
                  </c:pt>
                  <c:pt idx="14">
                    <c:v>3.8479070750232074</c:v>
                  </c:pt>
                </c:numCache>
              </c:numRef>
            </c:plus>
            <c:minus>
              <c:numRef>
                <c:f>'hits only'!$A$6:$O$6</c:f>
                <c:numCache>
                  <c:formatCode>General</c:formatCode>
                  <c:ptCount val="15"/>
                  <c:pt idx="0">
                    <c:v>6.4285790354479344</c:v>
                  </c:pt>
                  <c:pt idx="1">
                    <c:v>3.9498659241704273</c:v>
                  </c:pt>
                  <c:pt idx="2">
                    <c:v>5.7786263696166502</c:v>
                  </c:pt>
                  <c:pt idx="3">
                    <c:v>4.9242155869513393</c:v>
                  </c:pt>
                  <c:pt idx="4">
                    <c:v>6.9722626195972985</c:v>
                  </c:pt>
                  <c:pt idx="5">
                    <c:v>17.636437705494103</c:v>
                  </c:pt>
                  <c:pt idx="6">
                    <c:v>4.9025461467298204</c:v>
                  </c:pt>
                  <c:pt idx="7">
                    <c:v>4.7920349064510068</c:v>
                  </c:pt>
                  <c:pt idx="8">
                    <c:v>4.3781055153153243</c:v>
                  </c:pt>
                  <c:pt idx="9">
                    <c:v>8.485768967931568</c:v>
                  </c:pt>
                  <c:pt idx="10">
                    <c:v>5.9561484228524</c:v>
                  </c:pt>
                  <c:pt idx="11">
                    <c:v>5.8185470636904935</c:v>
                  </c:pt>
                  <c:pt idx="12">
                    <c:v>4.0595474070455282</c:v>
                  </c:pt>
                  <c:pt idx="13">
                    <c:v>6.5813154229507829</c:v>
                  </c:pt>
                  <c:pt idx="14">
                    <c:v>3.8479070750232074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'hits only'!$A$1:$O$1</c:f>
              <c:strCache>
                <c:ptCount val="15"/>
                <c:pt idx="0">
                  <c:v>AP1G1</c:v>
                </c:pt>
                <c:pt idx="1">
                  <c:v>CDC42</c:v>
                </c:pt>
                <c:pt idx="2">
                  <c:v>DIAPH1</c:v>
                </c:pt>
                <c:pt idx="3">
                  <c:v>EEA1</c:v>
                </c:pt>
                <c:pt idx="4">
                  <c:v>FSCN3</c:v>
                </c:pt>
                <c:pt idx="5">
                  <c:v>KIF23</c:v>
                </c:pt>
                <c:pt idx="6">
                  <c:v>MYO5A</c:v>
                </c:pt>
                <c:pt idx="7">
                  <c:v>MYO5B</c:v>
                </c:pt>
                <c:pt idx="8">
                  <c:v>MYO5C</c:v>
                </c:pt>
                <c:pt idx="9">
                  <c:v>RAB9A</c:v>
                </c:pt>
                <c:pt idx="10">
                  <c:v>RAB35</c:v>
                </c:pt>
                <c:pt idx="11">
                  <c:v>SNAP91</c:v>
                </c:pt>
                <c:pt idx="12">
                  <c:v>VAMP4</c:v>
                </c:pt>
                <c:pt idx="13">
                  <c:v>VAMP7</c:v>
                </c:pt>
                <c:pt idx="14">
                  <c:v>XWNeg9-plate1</c:v>
                </c:pt>
              </c:strCache>
            </c:strRef>
          </c:cat>
          <c:val>
            <c:numRef>
              <c:f>'hits only'!$A$5:$O$5</c:f>
              <c:numCache>
                <c:formatCode>General</c:formatCode>
                <c:ptCount val="15"/>
                <c:pt idx="0">
                  <c:v>111.28539906229251</c:v>
                </c:pt>
                <c:pt idx="1">
                  <c:v>91.096001755499685</c:v>
                </c:pt>
                <c:pt idx="2">
                  <c:v>120.35509163694506</c:v>
                </c:pt>
                <c:pt idx="3">
                  <c:v>109.63274051086668</c:v>
                </c:pt>
                <c:pt idx="4">
                  <c:v>124.2287053880688</c:v>
                </c:pt>
                <c:pt idx="5">
                  <c:v>150.59122836666211</c:v>
                </c:pt>
                <c:pt idx="6">
                  <c:v>91.250396328586504</c:v>
                </c:pt>
                <c:pt idx="7">
                  <c:v>87.923059916363115</c:v>
                </c:pt>
                <c:pt idx="8">
                  <c:v>107.91392585777541</c:v>
                </c:pt>
                <c:pt idx="9">
                  <c:v>115.65235615837048</c:v>
                </c:pt>
                <c:pt idx="10">
                  <c:v>107.13254776298346</c:v>
                </c:pt>
                <c:pt idx="11">
                  <c:v>117.70031795229168</c:v>
                </c:pt>
                <c:pt idx="12">
                  <c:v>79.281777259042755</c:v>
                </c:pt>
                <c:pt idx="13">
                  <c:v>93.288255693184738</c:v>
                </c:pt>
                <c:pt idx="14">
                  <c:v>100</c:v>
                </c:pt>
              </c:numCache>
            </c:numRef>
          </c:val>
        </c:ser>
        <c:ser>
          <c:idx val="2"/>
          <c:order val="2"/>
          <c:tx>
            <c:v>siRNA3</c:v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4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0"/>
            <c:invertIfNegative val="0"/>
            <c:bubble3D val="0"/>
          </c:dPt>
          <c:dPt>
            <c:idx val="25"/>
            <c:invertIfNegative val="0"/>
            <c:bubble3D val="0"/>
          </c:dPt>
          <c:dPt>
            <c:idx val="28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35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'hits only'!$A$3:$O$3</c:f>
                <c:numCache>
                  <c:formatCode>General</c:formatCode>
                  <c:ptCount val="15"/>
                  <c:pt idx="0">
                    <c:v>4.4615001263278113</c:v>
                  </c:pt>
                  <c:pt idx="1">
                    <c:v>5.0959898377697055</c:v>
                  </c:pt>
                  <c:pt idx="2">
                    <c:v>2.8725080130166747</c:v>
                  </c:pt>
                  <c:pt idx="3">
                    <c:v>4.127277213794045</c:v>
                  </c:pt>
                  <c:pt idx="4">
                    <c:v>4.9432730954532191</c:v>
                  </c:pt>
                  <c:pt idx="5">
                    <c:v>6.7391464183558156</c:v>
                  </c:pt>
                  <c:pt idx="6">
                    <c:v>4.0549732401466807</c:v>
                  </c:pt>
                  <c:pt idx="7">
                    <c:v>4.0930145682933201</c:v>
                  </c:pt>
                  <c:pt idx="8">
                    <c:v>4.7146860274752482</c:v>
                  </c:pt>
                  <c:pt idx="9">
                    <c:v>9.5405155498821621</c:v>
                  </c:pt>
                  <c:pt idx="10">
                    <c:v>4.8640293331928239</c:v>
                  </c:pt>
                  <c:pt idx="11">
                    <c:v>5.3594368016590215</c:v>
                  </c:pt>
                  <c:pt idx="12">
                    <c:v>6.5247578776195594</c:v>
                  </c:pt>
                  <c:pt idx="13">
                    <c:v>4.5412178670624126</c:v>
                  </c:pt>
                  <c:pt idx="14">
                    <c:v>2.8026006237125891</c:v>
                  </c:pt>
                </c:numCache>
              </c:numRef>
            </c:plus>
            <c:minus>
              <c:numRef>
                <c:f>'hits only'!$A$3:$O$3</c:f>
                <c:numCache>
                  <c:formatCode>General</c:formatCode>
                  <c:ptCount val="15"/>
                  <c:pt idx="0">
                    <c:v>4.4615001263278113</c:v>
                  </c:pt>
                  <c:pt idx="1">
                    <c:v>5.0959898377697055</c:v>
                  </c:pt>
                  <c:pt idx="2">
                    <c:v>2.8725080130166747</c:v>
                  </c:pt>
                  <c:pt idx="3">
                    <c:v>4.127277213794045</c:v>
                  </c:pt>
                  <c:pt idx="4">
                    <c:v>4.9432730954532191</c:v>
                  </c:pt>
                  <c:pt idx="5">
                    <c:v>6.7391464183558156</c:v>
                  </c:pt>
                  <c:pt idx="6">
                    <c:v>4.0549732401466807</c:v>
                  </c:pt>
                  <c:pt idx="7">
                    <c:v>4.0930145682933201</c:v>
                  </c:pt>
                  <c:pt idx="8">
                    <c:v>4.7146860274752482</c:v>
                  </c:pt>
                  <c:pt idx="9">
                    <c:v>9.5405155498821621</c:v>
                  </c:pt>
                  <c:pt idx="10">
                    <c:v>4.8640293331928239</c:v>
                  </c:pt>
                  <c:pt idx="11">
                    <c:v>5.3594368016590215</c:v>
                  </c:pt>
                  <c:pt idx="12">
                    <c:v>6.5247578776195594</c:v>
                  </c:pt>
                  <c:pt idx="13">
                    <c:v>4.5412178670624126</c:v>
                  </c:pt>
                  <c:pt idx="14">
                    <c:v>2.8026006237125891</c:v>
                  </c:pt>
                </c:numCache>
              </c:numRef>
            </c:minus>
            <c:spPr>
              <a:ln>
                <a:solidFill>
                  <a:srgbClr val="00B0F0"/>
                </a:solidFill>
              </a:ln>
            </c:spPr>
          </c:errBars>
          <c:cat>
            <c:strRef>
              <c:f>'hits only'!$A$1:$O$1</c:f>
              <c:strCache>
                <c:ptCount val="15"/>
                <c:pt idx="0">
                  <c:v>AP1G1</c:v>
                </c:pt>
                <c:pt idx="1">
                  <c:v>CDC42</c:v>
                </c:pt>
                <c:pt idx="2">
                  <c:v>DIAPH1</c:v>
                </c:pt>
                <c:pt idx="3">
                  <c:v>EEA1</c:v>
                </c:pt>
                <c:pt idx="4">
                  <c:v>FSCN3</c:v>
                </c:pt>
                <c:pt idx="5">
                  <c:v>KIF23</c:v>
                </c:pt>
                <c:pt idx="6">
                  <c:v>MYO5A</c:v>
                </c:pt>
                <c:pt idx="7">
                  <c:v>MYO5B</c:v>
                </c:pt>
                <c:pt idx="8">
                  <c:v>MYO5C</c:v>
                </c:pt>
                <c:pt idx="9">
                  <c:v>RAB9A</c:v>
                </c:pt>
                <c:pt idx="10">
                  <c:v>RAB35</c:v>
                </c:pt>
                <c:pt idx="11">
                  <c:v>SNAP91</c:v>
                </c:pt>
                <c:pt idx="12">
                  <c:v>VAMP4</c:v>
                </c:pt>
                <c:pt idx="13">
                  <c:v>VAMP7</c:v>
                </c:pt>
                <c:pt idx="14">
                  <c:v>XWNeg9-plate1</c:v>
                </c:pt>
              </c:strCache>
            </c:strRef>
          </c:cat>
          <c:val>
            <c:numRef>
              <c:f>'hits only'!$A$8:$O$8</c:f>
              <c:numCache>
                <c:formatCode>General</c:formatCode>
                <c:ptCount val="15"/>
                <c:pt idx="0">
                  <c:v>84.157279767832634</c:v>
                </c:pt>
                <c:pt idx="1">
                  <c:v>104.40301432788679</c:v>
                </c:pt>
                <c:pt idx="2">
                  <c:v>90.8069763091341</c:v>
                </c:pt>
                <c:pt idx="3">
                  <c:v>113.09926031450263</c:v>
                </c:pt>
                <c:pt idx="4">
                  <c:v>112.67167158687738</c:v>
                </c:pt>
                <c:pt idx="5">
                  <c:v>112.82195839121472</c:v>
                </c:pt>
                <c:pt idx="6">
                  <c:v>85.584970997685502</c:v>
                </c:pt>
                <c:pt idx="7">
                  <c:v>87.675737324389502</c:v>
                </c:pt>
                <c:pt idx="8">
                  <c:v>91.213709182095343</c:v>
                </c:pt>
                <c:pt idx="9">
                  <c:v>96.939898880972407</c:v>
                </c:pt>
                <c:pt idx="10">
                  <c:v>82.582658579755503</c:v>
                </c:pt>
                <c:pt idx="11">
                  <c:v>114.05562040163404</c:v>
                </c:pt>
                <c:pt idx="12">
                  <c:v>92.623853016919469</c:v>
                </c:pt>
                <c:pt idx="13">
                  <c:v>109.68143823977567</c:v>
                </c:pt>
                <c:pt idx="1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overlap val="100"/>
        <c:axId val="168747008"/>
        <c:axId val="168748544"/>
      </c:barChart>
      <c:catAx>
        <c:axId val="16874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8748544"/>
        <c:crosses val="autoZero"/>
        <c:auto val="1"/>
        <c:lblAlgn val="ctr"/>
        <c:lblOffset val="100"/>
        <c:noMultiLvlLbl val="0"/>
      </c:catAx>
      <c:valAx>
        <c:axId val="168748544"/>
        <c:scaling>
          <c:orientation val="minMax"/>
          <c:max val="6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8747008"/>
        <c:crosses val="autoZero"/>
        <c:crossBetween val="between"/>
        <c:majorUnit val="100"/>
      </c:valAx>
      <c:spPr>
        <a:solidFill>
          <a:schemeClr val="bg1"/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0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3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8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9"/>
            <c:marker>
              <c:spPr>
                <a:solidFill>
                  <a:srgbClr val="FF0000"/>
                </a:solidFill>
              </c:spPr>
            </c:marker>
            <c:bubble3D val="0"/>
          </c:dPt>
          <c:trendline>
            <c:trendlineType val="linear"/>
            <c:dispRSqr val="1"/>
            <c:dispEq val="1"/>
            <c:trendlineLbl>
              <c:layout>
                <c:manualLayout>
                  <c:x val="0.23942087476397086"/>
                  <c:y val="-0.3706116943715369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'2_1'!$BJ$109:$CA$109</c:f>
                <c:numCache>
                  <c:formatCode>General</c:formatCode>
                  <c:ptCount val="18"/>
                  <c:pt idx="0">
                    <c:v>4.4615001263278113</c:v>
                  </c:pt>
                  <c:pt idx="1">
                    <c:v>3.8531903941903698</c:v>
                  </c:pt>
                  <c:pt idx="2">
                    <c:v>3.7550729242644674</c:v>
                  </c:pt>
                  <c:pt idx="3">
                    <c:v>2.8725080130166747</c:v>
                  </c:pt>
                  <c:pt idx="4">
                    <c:v>5.7352249427071555</c:v>
                  </c:pt>
                  <c:pt idx="5">
                    <c:v>4.9055782754307424</c:v>
                  </c:pt>
                  <c:pt idx="6">
                    <c:v>4.8887877164935967</c:v>
                  </c:pt>
                  <c:pt idx="7">
                    <c:v>6.7391464183558156</c:v>
                  </c:pt>
                  <c:pt idx="8">
                    <c:v>4.0549732401466807</c:v>
                  </c:pt>
                  <c:pt idx="9">
                    <c:v>4.0930145682933201</c:v>
                  </c:pt>
                  <c:pt idx="10">
                    <c:v>7.5832812804177525</c:v>
                  </c:pt>
                  <c:pt idx="11">
                    <c:v>3.394633804139314</c:v>
                  </c:pt>
                  <c:pt idx="12">
                    <c:v>3.2865742644686953</c:v>
                  </c:pt>
                  <c:pt idx="13">
                    <c:v>3.7765008218287801</c:v>
                  </c:pt>
                  <c:pt idx="14">
                    <c:v>4.2870136435449426</c:v>
                  </c:pt>
                  <c:pt idx="15">
                    <c:v>4.8640293331928239</c:v>
                  </c:pt>
                  <c:pt idx="16">
                    <c:v>4.1581693452471571</c:v>
                  </c:pt>
                  <c:pt idx="17">
                    <c:v>2.8026006237125891</c:v>
                  </c:pt>
                </c:numCache>
              </c:numRef>
            </c:plus>
            <c:minus>
              <c:numRef>
                <c:f>'2_1'!$BJ$109:$CA$109</c:f>
                <c:numCache>
                  <c:formatCode>General</c:formatCode>
                  <c:ptCount val="18"/>
                  <c:pt idx="0">
                    <c:v>4.4615001263278113</c:v>
                  </c:pt>
                  <c:pt idx="1">
                    <c:v>3.8531903941903698</c:v>
                  </c:pt>
                  <c:pt idx="2">
                    <c:v>3.7550729242644674</c:v>
                  </c:pt>
                  <c:pt idx="3">
                    <c:v>2.8725080130166747</c:v>
                  </c:pt>
                  <c:pt idx="4">
                    <c:v>5.7352249427071555</c:v>
                  </c:pt>
                  <c:pt idx="5">
                    <c:v>4.9055782754307424</c:v>
                  </c:pt>
                  <c:pt idx="6">
                    <c:v>4.8887877164935967</c:v>
                  </c:pt>
                  <c:pt idx="7">
                    <c:v>6.7391464183558156</c:v>
                  </c:pt>
                  <c:pt idx="8">
                    <c:v>4.0549732401466807</c:v>
                  </c:pt>
                  <c:pt idx="9">
                    <c:v>4.0930145682933201</c:v>
                  </c:pt>
                  <c:pt idx="10">
                    <c:v>7.5832812804177525</c:v>
                  </c:pt>
                  <c:pt idx="11">
                    <c:v>3.394633804139314</c:v>
                  </c:pt>
                  <c:pt idx="12">
                    <c:v>3.2865742644686953</c:v>
                  </c:pt>
                  <c:pt idx="13">
                    <c:v>3.7765008218287801</c:v>
                  </c:pt>
                  <c:pt idx="14">
                    <c:v>4.2870136435449426</c:v>
                  </c:pt>
                  <c:pt idx="15">
                    <c:v>4.8640293331928239</c:v>
                  </c:pt>
                  <c:pt idx="16">
                    <c:v>4.1581693452471571</c:v>
                  </c:pt>
                  <c:pt idx="17">
                    <c:v>2.8026006237125891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'2_1'!$B$112:$S$112</c:f>
                <c:numCache>
                  <c:formatCode>General</c:formatCode>
                  <c:ptCount val="18"/>
                  <c:pt idx="0">
                    <c:v>9.3634067915864296</c:v>
                  </c:pt>
                  <c:pt idx="1">
                    <c:v>11.187722003735526</c:v>
                  </c:pt>
                  <c:pt idx="2">
                    <c:v>12.123704476244445</c:v>
                  </c:pt>
                  <c:pt idx="3">
                    <c:v>11.70529812624288</c:v>
                  </c:pt>
                  <c:pt idx="4">
                    <c:v>15.725515121688893</c:v>
                  </c:pt>
                  <c:pt idx="5">
                    <c:v>14.406377963202754</c:v>
                  </c:pt>
                  <c:pt idx="6">
                    <c:v>18.344657960519299</c:v>
                  </c:pt>
                  <c:pt idx="7">
                    <c:v>8.1526156524309741</c:v>
                  </c:pt>
                  <c:pt idx="8">
                    <c:v>13.339812297923604</c:v>
                  </c:pt>
                  <c:pt idx="9">
                    <c:v>18.136684456401145</c:v>
                  </c:pt>
                  <c:pt idx="10">
                    <c:v>30.316105102959227</c:v>
                  </c:pt>
                  <c:pt idx="11">
                    <c:v>9.0766460841528804</c:v>
                  </c:pt>
                  <c:pt idx="12">
                    <c:v>14.324531265798765</c:v>
                  </c:pt>
                  <c:pt idx="13">
                    <c:v>8.5462383230039318</c:v>
                  </c:pt>
                  <c:pt idx="14">
                    <c:v>22.128493776425209</c:v>
                  </c:pt>
                  <c:pt idx="15">
                    <c:v>15.377342588678999</c:v>
                  </c:pt>
                  <c:pt idx="16">
                    <c:v>9.8355847378389214</c:v>
                  </c:pt>
                  <c:pt idx="17">
                    <c:v>9.2770732630169963</c:v>
                  </c:pt>
                </c:numCache>
              </c:numRef>
            </c:plus>
            <c:minus>
              <c:numRef>
                <c:f>'2_1'!$B$112:$S$112</c:f>
                <c:numCache>
                  <c:formatCode>General</c:formatCode>
                  <c:ptCount val="18"/>
                  <c:pt idx="0">
                    <c:v>9.3634067915864296</c:v>
                  </c:pt>
                  <c:pt idx="1">
                    <c:v>11.187722003735526</c:v>
                  </c:pt>
                  <c:pt idx="2">
                    <c:v>12.123704476244445</c:v>
                  </c:pt>
                  <c:pt idx="3">
                    <c:v>11.70529812624288</c:v>
                  </c:pt>
                  <c:pt idx="4">
                    <c:v>15.725515121688893</c:v>
                  </c:pt>
                  <c:pt idx="5">
                    <c:v>14.406377963202754</c:v>
                  </c:pt>
                  <c:pt idx="6">
                    <c:v>18.344657960519299</c:v>
                  </c:pt>
                  <c:pt idx="7">
                    <c:v>8.1526156524309741</c:v>
                  </c:pt>
                  <c:pt idx="8">
                    <c:v>13.339812297923604</c:v>
                  </c:pt>
                  <c:pt idx="9">
                    <c:v>18.136684456401145</c:v>
                  </c:pt>
                  <c:pt idx="10">
                    <c:v>30.316105102959227</c:v>
                  </c:pt>
                  <c:pt idx="11">
                    <c:v>9.0766460841528804</c:v>
                  </c:pt>
                  <c:pt idx="12">
                    <c:v>14.324531265798765</c:v>
                  </c:pt>
                  <c:pt idx="13">
                    <c:v>8.5462383230039318</c:v>
                  </c:pt>
                  <c:pt idx="14">
                    <c:v>22.128493776425209</c:v>
                  </c:pt>
                  <c:pt idx="15">
                    <c:v>15.377342588678999</c:v>
                  </c:pt>
                  <c:pt idx="16">
                    <c:v>9.8355847378389214</c:v>
                  </c:pt>
                  <c:pt idx="17">
                    <c:v>9.2770732630169963</c:v>
                  </c:pt>
                </c:numCache>
              </c:numRef>
            </c:minus>
          </c:errBars>
          <c:xVal>
            <c:numRef>
              <c:f>'2_1'!$B$111:$S$111</c:f>
              <c:numCache>
                <c:formatCode>General</c:formatCode>
                <c:ptCount val="18"/>
                <c:pt idx="0">
                  <c:v>55.312005848371484</c:v>
                </c:pt>
                <c:pt idx="1">
                  <c:v>61.753557891725727</c:v>
                </c:pt>
                <c:pt idx="2">
                  <c:v>109.16500577307838</c:v>
                </c:pt>
                <c:pt idx="3">
                  <c:v>57.373019394031012</c:v>
                </c:pt>
                <c:pt idx="4">
                  <c:v>126.30801515272039</c:v>
                </c:pt>
                <c:pt idx="5">
                  <c:v>72.440492393717719</c:v>
                </c:pt>
                <c:pt idx="6">
                  <c:v>128.44458268200736</c:v>
                </c:pt>
                <c:pt idx="7">
                  <c:v>63.942286280457459</c:v>
                </c:pt>
                <c:pt idx="8">
                  <c:v>48.986747271215435</c:v>
                </c:pt>
                <c:pt idx="9">
                  <c:v>110.15757229016192</c:v>
                </c:pt>
                <c:pt idx="10">
                  <c:v>84.475710271843155</c:v>
                </c:pt>
                <c:pt idx="11">
                  <c:v>66.941339155316413</c:v>
                </c:pt>
                <c:pt idx="12">
                  <c:v>102.58264598302405</c:v>
                </c:pt>
                <c:pt idx="13">
                  <c:v>39.045902316292612</c:v>
                </c:pt>
                <c:pt idx="14">
                  <c:v>91.256843627579499</c:v>
                </c:pt>
                <c:pt idx="15">
                  <c:v>157.09499464896308</c:v>
                </c:pt>
                <c:pt idx="16">
                  <c:v>65.734309715318446</c:v>
                </c:pt>
                <c:pt idx="17">
                  <c:v>100</c:v>
                </c:pt>
              </c:numCache>
            </c:numRef>
          </c:xVal>
          <c:yVal>
            <c:numRef>
              <c:f>'2_1'!$BJ$108:$CA$108</c:f>
              <c:numCache>
                <c:formatCode>General</c:formatCode>
                <c:ptCount val="18"/>
                <c:pt idx="0">
                  <c:v>79.420164481998455</c:v>
                </c:pt>
                <c:pt idx="1">
                  <c:v>91.542141017796027</c:v>
                </c:pt>
                <c:pt idx="2">
                  <c:v>92.324126723635828</c:v>
                </c:pt>
                <c:pt idx="3">
                  <c:v>81.488697019320782</c:v>
                </c:pt>
                <c:pt idx="4">
                  <c:v>100.52422373646968</c:v>
                </c:pt>
                <c:pt idx="5">
                  <c:v>85.616485755551892</c:v>
                </c:pt>
                <c:pt idx="6">
                  <c:v>95.308805104777278</c:v>
                </c:pt>
                <c:pt idx="7">
                  <c:v>112.702019300987</c:v>
                </c:pt>
                <c:pt idx="8">
                  <c:v>75.469326683745692</c:v>
                </c:pt>
                <c:pt idx="9">
                  <c:v>80.574291852185254</c:v>
                </c:pt>
                <c:pt idx="10">
                  <c:v>99.324532487213361</c:v>
                </c:pt>
                <c:pt idx="11">
                  <c:v>97.845174193672307</c:v>
                </c:pt>
                <c:pt idx="12">
                  <c:v>89.18342159106713</c:v>
                </c:pt>
                <c:pt idx="13">
                  <c:v>89.959048102331565</c:v>
                </c:pt>
                <c:pt idx="14">
                  <c:v>100.5779547948994</c:v>
                </c:pt>
                <c:pt idx="15">
                  <c:v>88.532106605871547</c:v>
                </c:pt>
                <c:pt idx="16">
                  <c:v>94.280432209299377</c:v>
                </c:pt>
                <c:pt idx="17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631488"/>
        <c:axId val="123633664"/>
      </c:scatterChart>
      <c:valAx>
        <c:axId val="123631488"/>
        <c:scaling>
          <c:orientation val="minMax"/>
          <c:max val="2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median</a:t>
                </a:r>
                <a:r>
                  <a:rPr lang="de-DE" baseline="0"/>
                  <a:t> DiD transfer [% of control]</a:t>
                </a:r>
                <a:endParaRPr lang="de-DE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23633664"/>
        <c:crosses val="autoZero"/>
        <c:crossBetween val="midCat"/>
        <c:majorUnit val="20"/>
      </c:valAx>
      <c:valAx>
        <c:axId val="123633664"/>
        <c:scaling>
          <c:orientation val="minMax"/>
          <c:max val="2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mean donor cell intensity [% of control]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36314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</c:dPt>
          <c:errBars>
            <c:errBarType val="both"/>
            <c:errValType val="cust"/>
            <c:noEndCap val="0"/>
            <c:plus>
              <c:numRef>
                <c:f>'2_1'!$BJ$109:$CA$109</c:f>
                <c:numCache>
                  <c:formatCode>General</c:formatCode>
                  <c:ptCount val="18"/>
                  <c:pt idx="0">
                    <c:v>4.4615001263278113</c:v>
                  </c:pt>
                  <c:pt idx="1">
                    <c:v>3.8531903941903698</c:v>
                  </c:pt>
                  <c:pt idx="2">
                    <c:v>3.7550729242644674</c:v>
                  </c:pt>
                  <c:pt idx="3">
                    <c:v>2.8725080130166747</c:v>
                  </c:pt>
                  <c:pt idx="4">
                    <c:v>5.7352249427071555</c:v>
                  </c:pt>
                  <c:pt idx="5">
                    <c:v>4.9055782754307424</c:v>
                  </c:pt>
                  <c:pt idx="6">
                    <c:v>4.8887877164935967</c:v>
                  </c:pt>
                  <c:pt idx="7">
                    <c:v>6.7391464183558156</c:v>
                  </c:pt>
                  <c:pt idx="8">
                    <c:v>4.0549732401466807</c:v>
                  </c:pt>
                  <c:pt idx="9">
                    <c:v>4.0930145682933201</c:v>
                  </c:pt>
                  <c:pt idx="10">
                    <c:v>7.5832812804177525</c:v>
                  </c:pt>
                  <c:pt idx="11">
                    <c:v>3.394633804139314</c:v>
                  </c:pt>
                  <c:pt idx="12">
                    <c:v>3.2865742644686953</c:v>
                  </c:pt>
                  <c:pt idx="13">
                    <c:v>3.7765008218287801</c:v>
                  </c:pt>
                  <c:pt idx="14">
                    <c:v>4.2870136435449426</c:v>
                  </c:pt>
                  <c:pt idx="15">
                    <c:v>4.8640293331928239</c:v>
                  </c:pt>
                  <c:pt idx="16">
                    <c:v>4.1581693452471571</c:v>
                  </c:pt>
                  <c:pt idx="17">
                    <c:v>2.8026006237125891</c:v>
                  </c:pt>
                </c:numCache>
              </c:numRef>
            </c:plus>
            <c:minus>
              <c:numRef>
                <c:f>'2_1'!$BJ$109:$CA$109</c:f>
                <c:numCache>
                  <c:formatCode>General</c:formatCode>
                  <c:ptCount val="18"/>
                  <c:pt idx="0">
                    <c:v>4.4615001263278113</c:v>
                  </c:pt>
                  <c:pt idx="1">
                    <c:v>3.8531903941903698</c:v>
                  </c:pt>
                  <c:pt idx="2">
                    <c:v>3.7550729242644674</c:v>
                  </c:pt>
                  <c:pt idx="3">
                    <c:v>2.8725080130166747</c:v>
                  </c:pt>
                  <c:pt idx="4">
                    <c:v>5.7352249427071555</c:v>
                  </c:pt>
                  <c:pt idx="5">
                    <c:v>4.9055782754307424</c:v>
                  </c:pt>
                  <c:pt idx="6">
                    <c:v>4.8887877164935967</c:v>
                  </c:pt>
                  <c:pt idx="7">
                    <c:v>6.7391464183558156</c:v>
                  </c:pt>
                  <c:pt idx="8">
                    <c:v>4.0549732401466807</c:v>
                  </c:pt>
                  <c:pt idx="9">
                    <c:v>4.0930145682933201</c:v>
                  </c:pt>
                  <c:pt idx="10">
                    <c:v>7.5832812804177525</c:v>
                  </c:pt>
                  <c:pt idx="11">
                    <c:v>3.394633804139314</c:v>
                  </c:pt>
                  <c:pt idx="12">
                    <c:v>3.2865742644686953</c:v>
                  </c:pt>
                  <c:pt idx="13">
                    <c:v>3.7765008218287801</c:v>
                  </c:pt>
                  <c:pt idx="14">
                    <c:v>4.2870136435449426</c:v>
                  </c:pt>
                  <c:pt idx="15">
                    <c:v>4.8640293331928239</c:v>
                  </c:pt>
                  <c:pt idx="16">
                    <c:v>4.1581693452471571</c:v>
                  </c:pt>
                  <c:pt idx="17">
                    <c:v>2.8026006237125891</c:v>
                  </c:pt>
                </c:numCache>
              </c:numRef>
            </c:minus>
          </c:errBars>
          <c:cat>
            <c:strRef>
              <c:f>'2_1'!$BJ$100:$CA$100</c:f>
              <c:strCache>
                <c:ptCount val="18"/>
                <c:pt idx="0">
                  <c:v>AP1G1</c:v>
                </c:pt>
                <c:pt idx="1">
                  <c:v>AP4E1</c:v>
                </c:pt>
                <c:pt idx="2">
                  <c:v>ARF6</c:v>
                </c:pt>
                <c:pt idx="3">
                  <c:v>DIAPH1</c:v>
                </c:pt>
                <c:pt idx="4">
                  <c:v>DIAPH2</c:v>
                </c:pt>
                <c:pt idx="5">
                  <c:v>FSCN1</c:v>
                </c:pt>
                <c:pt idx="6">
                  <c:v>FSCN2</c:v>
                </c:pt>
                <c:pt idx="7">
                  <c:v>KIF23</c:v>
                </c:pt>
                <c:pt idx="8">
                  <c:v>MYO10</c:v>
                </c:pt>
                <c:pt idx="9">
                  <c:v>MYO5A</c:v>
                </c:pt>
                <c:pt idx="10">
                  <c:v>MYO6</c:v>
                </c:pt>
                <c:pt idx="11">
                  <c:v>MYO7A</c:v>
                </c:pt>
                <c:pt idx="12">
                  <c:v>RAB11B</c:v>
                </c:pt>
                <c:pt idx="13">
                  <c:v>RAB7A</c:v>
                </c:pt>
                <c:pt idx="14">
                  <c:v>RIF1</c:v>
                </c:pt>
                <c:pt idx="15">
                  <c:v>RAB9A</c:v>
                </c:pt>
                <c:pt idx="16">
                  <c:v>TSG101</c:v>
                </c:pt>
                <c:pt idx="17">
                  <c:v>XWNeg9</c:v>
                </c:pt>
              </c:strCache>
            </c:strRef>
          </c:cat>
          <c:val>
            <c:numRef>
              <c:f>'2_1'!$BJ$108:$CA$108</c:f>
              <c:numCache>
                <c:formatCode>General</c:formatCode>
                <c:ptCount val="18"/>
                <c:pt idx="0">
                  <c:v>79.420164481998455</c:v>
                </c:pt>
                <c:pt idx="1">
                  <c:v>91.542141017796027</c:v>
                </c:pt>
                <c:pt idx="2">
                  <c:v>92.324126723635828</c:v>
                </c:pt>
                <c:pt idx="3">
                  <c:v>81.488697019320782</c:v>
                </c:pt>
                <c:pt idx="4">
                  <c:v>100.52422373646968</c:v>
                </c:pt>
                <c:pt idx="5">
                  <c:v>85.616485755551892</c:v>
                </c:pt>
                <c:pt idx="6">
                  <c:v>95.308805104777278</c:v>
                </c:pt>
                <c:pt idx="7">
                  <c:v>112.702019300987</c:v>
                </c:pt>
                <c:pt idx="8">
                  <c:v>75.469326683745692</c:v>
                </c:pt>
                <c:pt idx="9">
                  <c:v>80.574291852185254</c:v>
                </c:pt>
                <c:pt idx="10">
                  <c:v>99.324532487213361</c:v>
                </c:pt>
                <c:pt idx="11">
                  <c:v>97.845174193672307</c:v>
                </c:pt>
                <c:pt idx="12">
                  <c:v>89.18342159106713</c:v>
                </c:pt>
                <c:pt idx="13">
                  <c:v>89.959048102331565</c:v>
                </c:pt>
                <c:pt idx="14">
                  <c:v>100.5779547948994</c:v>
                </c:pt>
                <c:pt idx="15">
                  <c:v>88.532106605871547</c:v>
                </c:pt>
                <c:pt idx="16">
                  <c:v>94.280432209299377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747712"/>
        <c:axId val="123790464"/>
      </c:barChart>
      <c:catAx>
        <c:axId val="123747712"/>
        <c:scaling>
          <c:orientation val="minMax"/>
        </c:scaling>
        <c:delete val="0"/>
        <c:axPos val="b"/>
        <c:majorTickMark val="out"/>
        <c:minorTickMark val="none"/>
        <c:tickLblPos val="nextTo"/>
        <c:crossAx val="123790464"/>
        <c:crosses val="autoZero"/>
        <c:auto val="1"/>
        <c:lblAlgn val="ctr"/>
        <c:lblOffset val="100"/>
        <c:noMultiLvlLbl val="0"/>
      </c:catAx>
      <c:valAx>
        <c:axId val="123790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747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6"/>
            <c:invertIfNegative val="0"/>
            <c:bubble3D val="0"/>
            <c:spPr>
              <a:solidFill>
                <a:srgbClr val="FF0000"/>
              </a:solidFill>
            </c:spPr>
          </c:dPt>
          <c:errBars>
            <c:errBarType val="both"/>
            <c:errValType val="cust"/>
            <c:noEndCap val="0"/>
            <c:plus>
              <c:numRef>
                <c:f>'2_2'!$U$109:$AL$109</c:f>
                <c:numCache>
                  <c:formatCode>General</c:formatCode>
                  <c:ptCount val="18"/>
                  <c:pt idx="0">
                    <c:v>6.4285790354479344</c:v>
                  </c:pt>
                  <c:pt idx="1">
                    <c:v>6.6520926669170741</c:v>
                  </c:pt>
                  <c:pt idx="2">
                    <c:v>4.9754529245399048</c:v>
                  </c:pt>
                  <c:pt idx="3">
                    <c:v>5.7786263696166502</c:v>
                  </c:pt>
                  <c:pt idx="4">
                    <c:v>7.2166206438115745</c:v>
                  </c:pt>
                  <c:pt idx="5">
                    <c:v>5.9879137541650742</c:v>
                  </c:pt>
                  <c:pt idx="6">
                    <c:v>5.1800121013104814</c:v>
                  </c:pt>
                  <c:pt idx="7">
                    <c:v>17.636437705494103</c:v>
                  </c:pt>
                  <c:pt idx="8">
                    <c:v>4.9025461467298204</c:v>
                  </c:pt>
                  <c:pt idx="9">
                    <c:v>4.7920349064510068</c:v>
                  </c:pt>
                  <c:pt idx="10">
                    <c:v>7.6965289044395275</c:v>
                  </c:pt>
                  <c:pt idx="11">
                    <c:v>8.2769989986187475</c:v>
                  </c:pt>
                  <c:pt idx="12">
                    <c:v>5.4520922288932248</c:v>
                  </c:pt>
                  <c:pt idx="13">
                    <c:v>4.2831930263202231</c:v>
                  </c:pt>
                  <c:pt idx="14">
                    <c:v>6.2988105088817425</c:v>
                  </c:pt>
                  <c:pt idx="15">
                    <c:v>5.9561484228524</c:v>
                  </c:pt>
                  <c:pt idx="16">
                    <c:v>9.4048469650776525</c:v>
                  </c:pt>
                  <c:pt idx="17">
                    <c:v>3.8479070750232074</c:v>
                  </c:pt>
                </c:numCache>
              </c:numRef>
            </c:plus>
            <c:minus>
              <c:numRef>
                <c:f>'2_2'!$U$109:$AL$109</c:f>
                <c:numCache>
                  <c:formatCode>General</c:formatCode>
                  <c:ptCount val="18"/>
                  <c:pt idx="0">
                    <c:v>6.4285790354479344</c:v>
                  </c:pt>
                  <c:pt idx="1">
                    <c:v>6.6520926669170741</c:v>
                  </c:pt>
                  <c:pt idx="2">
                    <c:v>4.9754529245399048</c:v>
                  </c:pt>
                  <c:pt idx="3">
                    <c:v>5.7786263696166502</c:v>
                  </c:pt>
                  <c:pt idx="4">
                    <c:v>7.2166206438115745</c:v>
                  </c:pt>
                  <c:pt idx="5">
                    <c:v>5.9879137541650742</c:v>
                  </c:pt>
                  <c:pt idx="6">
                    <c:v>5.1800121013104814</c:v>
                  </c:pt>
                  <c:pt idx="7">
                    <c:v>17.636437705494103</c:v>
                  </c:pt>
                  <c:pt idx="8">
                    <c:v>4.9025461467298204</c:v>
                  </c:pt>
                  <c:pt idx="9">
                    <c:v>4.7920349064510068</c:v>
                  </c:pt>
                  <c:pt idx="10">
                    <c:v>7.6965289044395275</c:v>
                  </c:pt>
                  <c:pt idx="11">
                    <c:v>8.2769989986187475</c:v>
                  </c:pt>
                  <c:pt idx="12">
                    <c:v>5.4520922288932248</c:v>
                  </c:pt>
                  <c:pt idx="13">
                    <c:v>4.2831930263202231</c:v>
                  </c:pt>
                  <c:pt idx="14">
                    <c:v>6.2988105088817425</c:v>
                  </c:pt>
                  <c:pt idx="15">
                    <c:v>5.9561484228524</c:v>
                  </c:pt>
                  <c:pt idx="16">
                    <c:v>9.4048469650776525</c:v>
                  </c:pt>
                  <c:pt idx="17">
                    <c:v>3.8479070750232074</c:v>
                  </c:pt>
                </c:numCache>
              </c:numRef>
            </c:minus>
          </c:errBars>
          <c:cat>
            <c:strRef>
              <c:f>'2_2'!$U$100:$AL$100</c:f>
              <c:strCache>
                <c:ptCount val="18"/>
                <c:pt idx="0">
                  <c:v>AP1G1</c:v>
                </c:pt>
                <c:pt idx="1">
                  <c:v>AP4E1</c:v>
                </c:pt>
                <c:pt idx="2">
                  <c:v>ARF6</c:v>
                </c:pt>
                <c:pt idx="3">
                  <c:v>DIAPH1</c:v>
                </c:pt>
                <c:pt idx="4">
                  <c:v>DIAPH2</c:v>
                </c:pt>
                <c:pt idx="5">
                  <c:v>FSCN1</c:v>
                </c:pt>
                <c:pt idx="6">
                  <c:v>FSCN2</c:v>
                </c:pt>
                <c:pt idx="7">
                  <c:v>KIF23</c:v>
                </c:pt>
                <c:pt idx="8">
                  <c:v>MYO10</c:v>
                </c:pt>
                <c:pt idx="9">
                  <c:v>MYO5A</c:v>
                </c:pt>
                <c:pt idx="10">
                  <c:v>MYO6</c:v>
                </c:pt>
                <c:pt idx="11">
                  <c:v>MYO7A</c:v>
                </c:pt>
                <c:pt idx="12">
                  <c:v>RAB11B</c:v>
                </c:pt>
                <c:pt idx="13">
                  <c:v>RAB7A</c:v>
                </c:pt>
                <c:pt idx="14">
                  <c:v>RIF1</c:v>
                </c:pt>
                <c:pt idx="15">
                  <c:v>RAB9A</c:v>
                </c:pt>
                <c:pt idx="16">
                  <c:v>TSG101</c:v>
                </c:pt>
                <c:pt idx="17">
                  <c:v>XWNeg9</c:v>
                </c:pt>
              </c:strCache>
            </c:strRef>
          </c:cat>
          <c:val>
            <c:numRef>
              <c:f>'2_2'!$U$108:$AL$108</c:f>
              <c:numCache>
                <c:formatCode>General</c:formatCode>
                <c:ptCount val="18"/>
                <c:pt idx="0">
                  <c:v>111.28539906229251</c:v>
                </c:pt>
                <c:pt idx="1">
                  <c:v>113.97041303034499</c:v>
                </c:pt>
                <c:pt idx="2">
                  <c:v>94.905295140589544</c:v>
                </c:pt>
                <c:pt idx="3">
                  <c:v>120.35509163694506</c:v>
                </c:pt>
                <c:pt idx="4">
                  <c:v>104.64704058550909</c:v>
                </c:pt>
                <c:pt idx="5">
                  <c:v>110.7322027302567</c:v>
                </c:pt>
                <c:pt idx="6">
                  <c:v>104.23530767089966</c:v>
                </c:pt>
                <c:pt idx="7">
                  <c:v>150.59122836666211</c:v>
                </c:pt>
                <c:pt idx="8">
                  <c:v>91.250396328586504</c:v>
                </c:pt>
                <c:pt idx="9">
                  <c:v>87.923059916363115</c:v>
                </c:pt>
                <c:pt idx="10">
                  <c:v>94.506126486781611</c:v>
                </c:pt>
                <c:pt idx="11">
                  <c:v>101.93232641211232</c:v>
                </c:pt>
                <c:pt idx="12">
                  <c:v>122.20253372666828</c:v>
                </c:pt>
                <c:pt idx="13">
                  <c:v>102.70086264729596</c:v>
                </c:pt>
                <c:pt idx="14">
                  <c:v>112.80789004370885</c:v>
                </c:pt>
                <c:pt idx="15">
                  <c:v>107.13254776298346</c:v>
                </c:pt>
                <c:pt idx="16">
                  <c:v>140.41055598136009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812864"/>
        <c:axId val="123843712"/>
      </c:barChart>
      <c:catAx>
        <c:axId val="123812864"/>
        <c:scaling>
          <c:orientation val="minMax"/>
        </c:scaling>
        <c:delete val="0"/>
        <c:axPos val="b"/>
        <c:majorTickMark val="out"/>
        <c:minorTickMark val="none"/>
        <c:tickLblPos val="nextTo"/>
        <c:crossAx val="123843712"/>
        <c:crosses val="autoZero"/>
        <c:auto val="1"/>
        <c:lblAlgn val="ctr"/>
        <c:lblOffset val="100"/>
        <c:noMultiLvlLbl val="0"/>
      </c:catAx>
      <c:valAx>
        <c:axId val="123843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812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'2_3'!$V$142:$AM$142</c:f>
                <c:numCache>
                  <c:formatCode>General</c:formatCode>
                  <c:ptCount val="18"/>
                  <c:pt idx="0">
                    <c:v>6.0805114916574592</c:v>
                  </c:pt>
                  <c:pt idx="1">
                    <c:v>4.9924935241320263</c:v>
                  </c:pt>
                  <c:pt idx="2">
                    <c:v>5.2990115657699119</c:v>
                  </c:pt>
                  <c:pt idx="3">
                    <c:v>4.8916441332000824</c:v>
                  </c:pt>
                  <c:pt idx="4">
                    <c:v>11.119750282069152</c:v>
                  </c:pt>
                  <c:pt idx="5">
                    <c:v>3.5977295255687922</c:v>
                  </c:pt>
                  <c:pt idx="6">
                    <c:v>5.287956563644582</c:v>
                  </c:pt>
                  <c:pt idx="7">
                    <c:v>5.1438079097429599</c:v>
                  </c:pt>
                  <c:pt idx="8">
                    <c:v>3.5072591703065363</c:v>
                  </c:pt>
                  <c:pt idx="9">
                    <c:v>5.0946719878752242</c:v>
                  </c:pt>
                  <c:pt idx="10">
                    <c:v>7.3729962223503875</c:v>
                  </c:pt>
                  <c:pt idx="11">
                    <c:v>5.6542597809468065</c:v>
                  </c:pt>
                  <c:pt idx="12">
                    <c:v>4.2780438792102444</c:v>
                  </c:pt>
                  <c:pt idx="13">
                    <c:v>4.1652429602279257</c:v>
                  </c:pt>
                  <c:pt idx="14">
                    <c:v>5.3622561047971296</c:v>
                  </c:pt>
                  <c:pt idx="15">
                    <c:v>6.6306288173631742</c:v>
                  </c:pt>
                  <c:pt idx="16">
                    <c:v>10.462276223242567</c:v>
                  </c:pt>
                  <c:pt idx="17">
                    <c:v>4.2747626004234505</c:v>
                  </c:pt>
                </c:numCache>
              </c:numRef>
            </c:plus>
            <c:minus>
              <c:numRef>
                <c:f>'2_3'!$V$142:$AM$142</c:f>
                <c:numCache>
                  <c:formatCode>General</c:formatCode>
                  <c:ptCount val="18"/>
                  <c:pt idx="0">
                    <c:v>6.0805114916574592</c:v>
                  </c:pt>
                  <c:pt idx="1">
                    <c:v>4.9924935241320263</c:v>
                  </c:pt>
                  <c:pt idx="2">
                    <c:v>5.2990115657699119</c:v>
                  </c:pt>
                  <c:pt idx="3">
                    <c:v>4.8916441332000824</c:v>
                  </c:pt>
                  <c:pt idx="4">
                    <c:v>11.119750282069152</c:v>
                  </c:pt>
                  <c:pt idx="5">
                    <c:v>3.5977295255687922</c:v>
                  </c:pt>
                  <c:pt idx="6">
                    <c:v>5.287956563644582</c:v>
                  </c:pt>
                  <c:pt idx="7">
                    <c:v>5.1438079097429599</c:v>
                  </c:pt>
                  <c:pt idx="8">
                    <c:v>3.5072591703065363</c:v>
                  </c:pt>
                  <c:pt idx="9">
                    <c:v>5.0946719878752242</c:v>
                  </c:pt>
                  <c:pt idx="10">
                    <c:v>7.3729962223503875</c:v>
                  </c:pt>
                  <c:pt idx="11">
                    <c:v>5.6542597809468065</c:v>
                  </c:pt>
                  <c:pt idx="12">
                    <c:v>4.2780438792102444</c:v>
                  </c:pt>
                  <c:pt idx="13">
                    <c:v>4.1652429602279257</c:v>
                  </c:pt>
                  <c:pt idx="14">
                    <c:v>5.3622561047971296</c:v>
                  </c:pt>
                  <c:pt idx="15">
                    <c:v>6.6306288173631742</c:v>
                  </c:pt>
                  <c:pt idx="16">
                    <c:v>10.462276223242567</c:v>
                  </c:pt>
                  <c:pt idx="17">
                    <c:v>4.2747626004234505</c:v>
                  </c:pt>
                </c:numCache>
              </c:numRef>
            </c:minus>
          </c:errBars>
          <c:cat>
            <c:strRef>
              <c:f>'2_3'!$V$133:$AM$133</c:f>
              <c:strCache>
                <c:ptCount val="18"/>
                <c:pt idx="0">
                  <c:v>AP1G1</c:v>
                </c:pt>
                <c:pt idx="1">
                  <c:v>AP4E1</c:v>
                </c:pt>
                <c:pt idx="2">
                  <c:v>ARF6</c:v>
                </c:pt>
                <c:pt idx="3">
                  <c:v>DIAPH1</c:v>
                </c:pt>
                <c:pt idx="4">
                  <c:v>DIAPH2</c:v>
                </c:pt>
                <c:pt idx="5">
                  <c:v>FSCN1</c:v>
                </c:pt>
                <c:pt idx="6">
                  <c:v>FSCN2</c:v>
                </c:pt>
                <c:pt idx="7">
                  <c:v>KIF23</c:v>
                </c:pt>
                <c:pt idx="8">
                  <c:v>MYO10</c:v>
                </c:pt>
                <c:pt idx="9">
                  <c:v>MYO5A</c:v>
                </c:pt>
                <c:pt idx="10">
                  <c:v>MYO6</c:v>
                </c:pt>
                <c:pt idx="11">
                  <c:v>MYO7A</c:v>
                </c:pt>
                <c:pt idx="12">
                  <c:v>RAB11B</c:v>
                </c:pt>
                <c:pt idx="13">
                  <c:v>RAB7A</c:v>
                </c:pt>
                <c:pt idx="14">
                  <c:v>RIF1</c:v>
                </c:pt>
                <c:pt idx="15">
                  <c:v>RAB9A</c:v>
                </c:pt>
                <c:pt idx="16">
                  <c:v>TSG101</c:v>
                </c:pt>
                <c:pt idx="17">
                  <c:v>XWNeg9</c:v>
                </c:pt>
              </c:strCache>
            </c:strRef>
          </c:cat>
          <c:val>
            <c:numRef>
              <c:f>'2_3'!$V$141:$AM$141</c:f>
              <c:numCache>
                <c:formatCode>General</c:formatCode>
                <c:ptCount val="18"/>
                <c:pt idx="0">
                  <c:v>84.157279767832634</c:v>
                </c:pt>
                <c:pt idx="1">
                  <c:v>94.673661846137108</c:v>
                </c:pt>
                <c:pt idx="2">
                  <c:v>99.847930031440711</c:v>
                </c:pt>
                <c:pt idx="3">
                  <c:v>90.8069763091341</c:v>
                </c:pt>
                <c:pt idx="4">
                  <c:v>111.7434042909901</c:v>
                </c:pt>
                <c:pt idx="5">
                  <c:v>98.019505594139076</c:v>
                </c:pt>
                <c:pt idx="6">
                  <c:v>92.313527007499644</c:v>
                </c:pt>
                <c:pt idx="7">
                  <c:v>112.82195839121472</c:v>
                </c:pt>
                <c:pt idx="8">
                  <c:v>85.584970997685502</c:v>
                </c:pt>
                <c:pt idx="9">
                  <c:v>87.675737324389502</c:v>
                </c:pt>
                <c:pt idx="10">
                  <c:v>88.31846853452646</c:v>
                </c:pt>
                <c:pt idx="11">
                  <c:v>88.138324355772539</c:v>
                </c:pt>
                <c:pt idx="12">
                  <c:v>100.4473192354223</c:v>
                </c:pt>
                <c:pt idx="13">
                  <c:v>105.049230372849</c:v>
                </c:pt>
                <c:pt idx="14">
                  <c:v>96.903239830916476</c:v>
                </c:pt>
                <c:pt idx="15">
                  <c:v>82.582658579755503</c:v>
                </c:pt>
                <c:pt idx="16">
                  <c:v>100.06195871783076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950976"/>
        <c:axId val="124046720"/>
      </c:barChart>
      <c:catAx>
        <c:axId val="123950976"/>
        <c:scaling>
          <c:orientation val="minMax"/>
        </c:scaling>
        <c:delete val="0"/>
        <c:axPos val="b"/>
        <c:majorTickMark val="out"/>
        <c:minorTickMark val="none"/>
        <c:tickLblPos val="nextTo"/>
        <c:crossAx val="124046720"/>
        <c:crosses val="autoZero"/>
        <c:auto val="1"/>
        <c:lblAlgn val="ctr"/>
        <c:lblOffset val="100"/>
        <c:noMultiLvlLbl val="0"/>
      </c:catAx>
      <c:valAx>
        <c:axId val="124046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950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'1_1'!$V$113:$AM$113</c:f>
                <c:numCache>
                  <c:formatCode>General</c:formatCode>
                  <c:ptCount val="18"/>
                  <c:pt idx="0">
                    <c:v>8.8330501928701128</c:v>
                  </c:pt>
                  <c:pt idx="1">
                    <c:v>5.0959898377697055</c:v>
                  </c:pt>
                  <c:pt idx="2">
                    <c:v>6.6166740841520442</c:v>
                  </c:pt>
                  <c:pt idx="3">
                    <c:v>4.127277213794045</c:v>
                  </c:pt>
                  <c:pt idx="4">
                    <c:v>5.6447171195040253</c:v>
                  </c:pt>
                  <c:pt idx="5">
                    <c:v>4.7146860274752482</c:v>
                  </c:pt>
                  <c:pt idx="6">
                    <c:v>4.6152882248450267</c:v>
                  </c:pt>
                  <c:pt idx="7">
                    <c:v>6.5809951006183658</c:v>
                  </c:pt>
                  <c:pt idx="8">
                    <c:v>5.1360629266028539</c:v>
                  </c:pt>
                  <c:pt idx="9">
                    <c:v>6.0337196912245723</c:v>
                  </c:pt>
                  <c:pt idx="10">
                    <c:v>3.7019690791285025</c:v>
                  </c:pt>
                  <c:pt idx="11">
                    <c:v>4.0822026796534594</c:v>
                  </c:pt>
                  <c:pt idx="12">
                    <c:v>4.3168309464027343</c:v>
                  </c:pt>
                  <c:pt idx="13">
                    <c:v>9.5405155498821621</c:v>
                  </c:pt>
                  <c:pt idx="14">
                    <c:v>6.5247578776195594</c:v>
                  </c:pt>
                  <c:pt idx="15">
                    <c:v>4.5412178670624126</c:v>
                  </c:pt>
                  <c:pt idx="16">
                    <c:v>4.2044294883717042</c:v>
                  </c:pt>
                  <c:pt idx="17">
                    <c:v>4.4353878108987246</c:v>
                  </c:pt>
                </c:numCache>
              </c:numRef>
            </c:plus>
            <c:minus>
              <c:numRef>
                <c:f>'1_1'!$V$113:$AM$113</c:f>
                <c:numCache>
                  <c:formatCode>General</c:formatCode>
                  <c:ptCount val="18"/>
                  <c:pt idx="0">
                    <c:v>8.8330501928701128</c:v>
                  </c:pt>
                  <c:pt idx="1">
                    <c:v>5.0959898377697055</c:v>
                  </c:pt>
                  <c:pt idx="2">
                    <c:v>6.6166740841520442</c:v>
                  </c:pt>
                  <c:pt idx="3">
                    <c:v>4.127277213794045</c:v>
                  </c:pt>
                  <c:pt idx="4">
                    <c:v>5.6447171195040253</c:v>
                  </c:pt>
                  <c:pt idx="5">
                    <c:v>4.7146860274752482</c:v>
                  </c:pt>
                  <c:pt idx="6">
                    <c:v>4.6152882248450267</c:v>
                  </c:pt>
                  <c:pt idx="7">
                    <c:v>6.5809951006183658</c:v>
                  </c:pt>
                  <c:pt idx="8">
                    <c:v>5.1360629266028539</c:v>
                  </c:pt>
                  <c:pt idx="9">
                    <c:v>6.0337196912245723</c:v>
                  </c:pt>
                  <c:pt idx="10">
                    <c:v>3.7019690791285025</c:v>
                  </c:pt>
                  <c:pt idx="11">
                    <c:v>4.0822026796534594</c:v>
                  </c:pt>
                  <c:pt idx="12">
                    <c:v>4.3168309464027343</c:v>
                  </c:pt>
                  <c:pt idx="13">
                    <c:v>9.5405155498821621</c:v>
                  </c:pt>
                  <c:pt idx="14">
                    <c:v>6.5247578776195594</c:v>
                  </c:pt>
                  <c:pt idx="15">
                    <c:v>4.5412178670624126</c:v>
                  </c:pt>
                  <c:pt idx="16">
                    <c:v>4.2044294883717042</c:v>
                  </c:pt>
                  <c:pt idx="17">
                    <c:v>4.4353878108987246</c:v>
                  </c:pt>
                </c:numCache>
              </c:numRef>
            </c:minus>
          </c:errBars>
          <c:cat>
            <c:strRef>
              <c:f>'1_1'!$V$104:$AM$104</c:f>
              <c:strCache>
                <c:ptCount val="18"/>
                <c:pt idx="0">
                  <c:v>AP3D1</c:v>
                </c:pt>
                <c:pt idx="1">
                  <c:v>CDC42</c:v>
                </c:pt>
                <c:pt idx="2">
                  <c:v>CDH12</c:v>
                </c:pt>
                <c:pt idx="3">
                  <c:v>EEA1</c:v>
                </c:pt>
                <c:pt idx="4">
                  <c:v>EVL</c:v>
                </c:pt>
                <c:pt idx="5">
                  <c:v>MYO5B</c:v>
                </c:pt>
                <c:pt idx="6">
                  <c:v>MYO5C</c:v>
                </c:pt>
                <c:pt idx="7">
                  <c:v>MYO7B</c:v>
                </c:pt>
                <c:pt idx="8">
                  <c:v>RAB35</c:v>
                </c:pt>
                <c:pt idx="9">
                  <c:v>RAB5A</c:v>
                </c:pt>
                <c:pt idx="10">
                  <c:v>RAB8A</c:v>
                </c:pt>
                <c:pt idx="11">
                  <c:v>RAB11A</c:v>
                </c:pt>
                <c:pt idx="12">
                  <c:v>RAB22A</c:v>
                </c:pt>
                <c:pt idx="13">
                  <c:v>RAB4A</c:v>
                </c:pt>
                <c:pt idx="14">
                  <c:v>VAMP4</c:v>
                </c:pt>
                <c:pt idx="15">
                  <c:v>VAMP7</c:v>
                </c:pt>
                <c:pt idx="16">
                  <c:v>VAMP8</c:v>
                </c:pt>
                <c:pt idx="17">
                  <c:v>XWNeg9</c:v>
                </c:pt>
              </c:strCache>
            </c:strRef>
          </c:cat>
          <c:val>
            <c:numRef>
              <c:f>'1_1'!$V$112:$AM$112</c:f>
              <c:numCache>
                <c:formatCode>General</c:formatCode>
                <c:ptCount val="18"/>
                <c:pt idx="0">
                  <c:v>126.50829696532908</c:v>
                </c:pt>
                <c:pt idx="1">
                  <c:v>93.211404482225717</c:v>
                </c:pt>
                <c:pt idx="2">
                  <c:v>96.680587136350539</c:v>
                </c:pt>
                <c:pt idx="3">
                  <c:v>99.500125385374574</c:v>
                </c:pt>
                <c:pt idx="4">
                  <c:v>109.08747082928036</c:v>
                </c:pt>
                <c:pt idx="5">
                  <c:v>107.8034705745452</c:v>
                </c:pt>
                <c:pt idx="6">
                  <c:v>100.1951763143537</c:v>
                </c:pt>
                <c:pt idx="7">
                  <c:v>102.44228851484706</c:v>
                </c:pt>
                <c:pt idx="8">
                  <c:v>95.249125153815228</c:v>
                </c:pt>
                <c:pt idx="9">
                  <c:v>99.282889452453034</c:v>
                </c:pt>
                <c:pt idx="10">
                  <c:v>96.629229059305558</c:v>
                </c:pt>
                <c:pt idx="11">
                  <c:v>78.190314364841001</c:v>
                </c:pt>
                <c:pt idx="12">
                  <c:v>102.44441919383063</c:v>
                </c:pt>
                <c:pt idx="13">
                  <c:v>106.95842704554809</c:v>
                </c:pt>
                <c:pt idx="14">
                  <c:v>100.10378665301805</c:v>
                </c:pt>
                <c:pt idx="15">
                  <c:v>109.2868321447571</c:v>
                </c:pt>
                <c:pt idx="16">
                  <c:v>100.44655396134623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400000"/>
        <c:axId val="124401536"/>
      </c:barChart>
      <c:catAx>
        <c:axId val="124400000"/>
        <c:scaling>
          <c:orientation val="minMax"/>
        </c:scaling>
        <c:delete val="0"/>
        <c:axPos val="b"/>
        <c:majorTickMark val="out"/>
        <c:minorTickMark val="none"/>
        <c:tickLblPos val="nextTo"/>
        <c:crossAx val="124401536"/>
        <c:crosses val="autoZero"/>
        <c:auto val="1"/>
        <c:lblAlgn val="ctr"/>
        <c:lblOffset val="100"/>
        <c:noMultiLvlLbl val="0"/>
      </c:catAx>
      <c:valAx>
        <c:axId val="124401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400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'1_2'!$V$113:$AM$113</c:f>
                <c:numCache>
                  <c:formatCode>General</c:formatCode>
                  <c:ptCount val="18"/>
                  <c:pt idx="0">
                    <c:v>5.1116886314631618</c:v>
                  </c:pt>
                  <c:pt idx="1">
                    <c:v>3.9498659241704273</c:v>
                  </c:pt>
                  <c:pt idx="2">
                    <c:v>7.4712227637497675</c:v>
                  </c:pt>
                  <c:pt idx="3">
                    <c:v>4.9242155869513393</c:v>
                  </c:pt>
                  <c:pt idx="4">
                    <c:v>4.4015739658316795</c:v>
                  </c:pt>
                  <c:pt idx="5">
                    <c:v>4.3781055153153243</c:v>
                  </c:pt>
                  <c:pt idx="6">
                    <c:v>8.8206210505995557</c:v>
                  </c:pt>
                  <c:pt idx="7">
                    <c:v>3.8095929903457892</c:v>
                  </c:pt>
                  <c:pt idx="8">
                    <c:v>4.2702919214426043</c:v>
                  </c:pt>
                  <c:pt idx="9">
                    <c:v>6.809456247276489</c:v>
                  </c:pt>
                  <c:pt idx="10">
                    <c:v>8.1314181212953436</c:v>
                  </c:pt>
                  <c:pt idx="11">
                    <c:v>12.779594220267068</c:v>
                  </c:pt>
                  <c:pt idx="12">
                    <c:v>5.1807129669330703</c:v>
                  </c:pt>
                  <c:pt idx="13">
                    <c:v>8.485768967931568</c:v>
                  </c:pt>
                  <c:pt idx="14">
                    <c:v>4.0595474070455282</c:v>
                  </c:pt>
                  <c:pt idx="15">
                    <c:v>6.5813154229507829</c:v>
                  </c:pt>
                  <c:pt idx="16">
                    <c:v>4.5454968722304185</c:v>
                  </c:pt>
                  <c:pt idx="17">
                    <c:v>3.4461556534338937</c:v>
                  </c:pt>
                </c:numCache>
              </c:numRef>
            </c:plus>
            <c:minus>
              <c:numRef>
                <c:f>'1_2'!$V$113:$AM$113</c:f>
                <c:numCache>
                  <c:formatCode>General</c:formatCode>
                  <c:ptCount val="18"/>
                  <c:pt idx="0">
                    <c:v>5.1116886314631618</c:v>
                  </c:pt>
                  <c:pt idx="1">
                    <c:v>3.9498659241704273</c:v>
                  </c:pt>
                  <c:pt idx="2">
                    <c:v>7.4712227637497675</c:v>
                  </c:pt>
                  <c:pt idx="3">
                    <c:v>4.9242155869513393</c:v>
                  </c:pt>
                  <c:pt idx="4">
                    <c:v>4.4015739658316795</c:v>
                  </c:pt>
                  <c:pt idx="5">
                    <c:v>4.3781055153153243</c:v>
                  </c:pt>
                  <c:pt idx="6">
                    <c:v>8.8206210505995557</c:v>
                  </c:pt>
                  <c:pt idx="7">
                    <c:v>3.8095929903457892</c:v>
                  </c:pt>
                  <c:pt idx="8">
                    <c:v>4.2702919214426043</c:v>
                  </c:pt>
                  <c:pt idx="9">
                    <c:v>6.809456247276489</c:v>
                  </c:pt>
                  <c:pt idx="10">
                    <c:v>8.1314181212953436</c:v>
                  </c:pt>
                  <c:pt idx="11">
                    <c:v>12.779594220267068</c:v>
                  </c:pt>
                  <c:pt idx="12">
                    <c:v>5.1807129669330703</c:v>
                  </c:pt>
                  <c:pt idx="13">
                    <c:v>8.485768967931568</c:v>
                  </c:pt>
                  <c:pt idx="14">
                    <c:v>4.0595474070455282</c:v>
                  </c:pt>
                  <c:pt idx="15">
                    <c:v>6.5813154229507829</c:v>
                  </c:pt>
                  <c:pt idx="16">
                    <c:v>4.5454968722304185</c:v>
                  </c:pt>
                  <c:pt idx="17">
                    <c:v>3.4461556534338937</c:v>
                  </c:pt>
                </c:numCache>
              </c:numRef>
            </c:minus>
          </c:errBars>
          <c:cat>
            <c:strRef>
              <c:f>'1_2'!$V$104:$AM$104</c:f>
              <c:strCache>
                <c:ptCount val="18"/>
                <c:pt idx="0">
                  <c:v>AP3D1</c:v>
                </c:pt>
                <c:pt idx="1">
                  <c:v>CDC42</c:v>
                </c:pt>
                <c:pt idx="2">
                  <c:v>CDH12</c:v>
                </c:pt>
                <c:pt idx="3">
                  <c:v>EEA1</c:v>
                </c:pt>
                <c:pt idx="4">
                  <c:v>EVL</c:v>
                </c:pt>
                <c:pt idx="5">
                  <c:v>MYO5B</c:v>
                </c:pt>
                <c:pt idx="6">
                  <c:v>MYO5C</c:v>
                </c:pt>
                <c:pt idx="7">
                  <c:v>MYO7B</c:v>
                </c:pt>
                <c:pt idx="8">
                  <c:v>RAB35</c:v>
                </c:pt>
                <c:pt idx="9">
                  <c:v>RAB5A</c:v>
                </c:pt>
                <c:pt idx="10">
                  <c:v>RAB8A</c:v>
                </c:pt>
                <c:pt idx="11">
                  <c:v>RAB11A</c:v>
                </c:pt>
                <c:pt idx="12">
                  <c:v>RAB22A</c:v>
                </c:pt>
                <c:pt idx="13">
                  <c:v>RAB4A</c:v>
                </c:pt>
                <c:pt idx="14">
                  <c:v>VAMP4</c:v>
                </c:pt>
                <c:pt idx="15">
                  <c:v>VAMP7</c:v>
                </c:pt>
                <c:pt idx="16">
                  <c:v>VAMP8</c:v>
                </c:pt>
                <c:pt idx="17">
                  <c:v>XWNeg9</c:v>
                </c:pt>
              </c:strCache>
            </c:strRef>
          </c:cat>
          <c:val>
            <c:numRef>
              <c:f>'1_2'!$V$112:$AM$112</c:f>
              <c:numCache>
                <c:formatCode>General</c:formatCode>
                <c:ptCount val="18"/>
                <c:pt idx="0">
                  <c:v>102.06313942026564</c:v>
                </c:pt>
                <c:pt idx="1">
                  <c:v>91.096001755499685</c:v>
                </c:pt>
                <c:pt idx="2">
                  <c:v>95.030451813011425</c:v>
                </c:pt>
                <c:pt idx="3">
                  <c:v>109.63274051086668</c:v>
                </c:pt>
                <c:pt idx="4">
                  <c:v>104.58517310675937</c:v>
                </c:pt>
                <c:pt idx="5">
                  <c:v>107.91392585777541</c:v>
                </c:pt>
                <c:pt idx="6">
                  <c:v>111.37830315271829</c:v>
                </c:pt>
                <c:pt idx="7">
                  <c:v>94.288760104587055</c:v>
                </c:pt>
                <c:pt idx="8">
                  <c:v>98.550013003309417</c:v>
                </c:pt>
                <c:pt idx="9">
                  <c:v>94.110640070720521</c:v>
                </c:pt>
                <c:pt idx="10">
                  <c:v>128.80782121914578</c:v>
                </c:pt>
                <c:pt idx="11">
                  <c:v>105.71082758181139</c:v>
                </c:pt>
                <c:pt idx="12">
                  <c:v>105.93153335011012</c:v>
                </c:pt>
                <c:pt idx="13">
                  <c:v>115.65235615837048</c:v>
                </c:pt>
                <c:pt idx="14">
                  <c:v>79.281777259042755</c:v>
                </c:pt>
                <c:pt idx="15">
                  <c:v>93.288255693184738</c:v>
                </c:pt>
                <c:pt idx="16">
                  <c:v>111.17190434987417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566976"/>
        <c:axId val="129654784"/>
      </c:barChart>
      <c:catAx>
        <c:axId val="129566976"/>
        <c:scaling>
          <c:orientation val="minMax"/>
        </c:scaling>
        <c:delete val="0"/>
        <c:axPos val="b"/>
        <c:majorTickMark val="out"/>
        <c:minorTickMark val="none"/>
        <c:tickLblPos val="nextTo"/>
        <c:crossAx val="129654784"/>
        <c:crosses val="autoZero"/>
        <c:auto val="1"/>
        <c:lblAlgn val="ctr"/>
        <c:lblOffset val="100"/>
        <c:noMultiLvlLbl val="0"/>
      </c:catAx>
      <c:valAx>
        <c:axId val="129654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566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'1_3'!$V$113:$AM$113</c:f>
                <c:numCache>
                  <c:formatCode>General</c:formatCode>
                  <c:ptCount val="18"/>
                  <c:pt idx="0">
                    <c:v>7.4718404338530569</c:v>
                  </c:pt>
                  <c:pt idx="1">
                    <c:v>6.0053090775838145</c:v>
                  </c:pt>
                  <c:pt idx="2">
                    <c:v>6.3257094552324258</c:v>
                  </c:pt>
                  <c:pt idx="3">
                    <c:v>6.3213789668299505</c:v>
                  </c:pt>
                  <c:pt idx="4">
                    <c:v>6.9073929693374501</c:v>
                  </c:pt>
                  <c:pt idx="5">
                    <c:v>3.8855301397102444</c:v>
                  </c:pt>
                  <c:pt idx="6">
                    <c:v>18.090049784511585</c:v>
                  </c:pt>
                  <c:pt idx="7">
                    <c:v>4.5228574290300951</c:v>
                  </c:pt>
                  <c:pt idx="8">
                    <c:v>7.5825397703446278</c:v>
                  </c:pt>
                  <c:pt idx="9">
                    <c:v>3.409322859814417</c:v>
                  </c:pt>
                  <c:pt idx="10">
                    <c:v>15.376674052607278</c:v>
                  </c:pt>
                  <c:pt idx="11">
                    <c:v>8.3681287870217833</c:v>
                  </c:pt>
                  <c:pt idx="12">
                    <c:v>10.850268422744671</c:v>
                  </c:pt>
                  <c:pt idx="13">
                    <c:v>7.1398264786932106</c:v>
                  </c:pt>
                  <c:pt idx="14">
                    <c:v>7.121431069809395</c:v>
                  </c:pt>
                  <c:pt idx="15">
                    <c:v>5.1825029383586516</c:v>
                  </c:pt>
                  <c:pt idx="16">
                    <c:v>6.9204309014905787</c:v>
                  </c:pt>
                  <c:pt idx="17">
                    <c:v>3.6550233149513915</c:v>
                  </c:pt>
                </c:numCache>
              </c:numRef>
            </c:plus>
            <c:minus>
              <c:numRef>
                <c:f>'1_3'!$V$113:$AM$113</c:f>
                <c:numCache>
                  <c:formatCode>General</c:formatCode>
                  <c:ptCount val="18"/>
                  <c:pt idx="0">
                    <c:v>7.4718404338530569</c:v>
                  </c:pt>
                  <c:pt idx="1">
                    <c:v>6.0053090775838145</c:v>
                  </c:pt>
                  <c:pt idx="2">
                    <c:v>6.3257094552324258</c:v>
                  </c:pt>
                  <c:pt idx="3">
                    <c:v>6.3213789668299505</c:v>
                  </c:pt>
                  <c:pt idx="4">
                    <c:v>6.9073929693374501</c:v>
                  </c:pt>
                  <c:pt idx="5">
                    <c:v>3.8855301397102444</c:v>
                  </c:pt>
                  <c:pt idx="6">
                    <c:v>18.090049784511585</c:v>
                  </c:pt>
                  <c:pt idx="7">
                    <c:v>4.5228574290300951</c:v>
                  </c:pt>
                  <c:pt idx="8">
                    <c:v>7.5825397703446278</c:v>
                  </c:pt>
                  <c:pt idx="9">
                    <c:v>3.409322859814417</c:v>
                  </c:pt>
                  <c:pt idx="10">
                    <c:v>15.376674052607278</c:v>
                  </c:pt>
                  <c:pt idx="11">
                    <c:v>8.3681287870217833</c:v>
                  </c:pt>
                  <c:pt idx="12">
                    <c:v>10.850268422744671</c:v>
                  </c:pt>
                  <c:pt idx="13">
                    <c:v>7.1398264786932106</c:v>
                  </c:pt>
                  <c:pt idx="14">
                    <c:v>7.121431069809395</c:v>
                  </c:pt>
                  <c:pt idx="15">
                    <c:v>5.1825029383586516</c:v>
                  </c:pt>
                  <c:pt idx="16">
                    <c:v>6.9204309014905787</c:v>
                  </c:pt>
                  <c:pt idx="17">
                    <c:v>3.6550233149513915</c:v>
                  </c:pt>
                </c:numCache>
              </c:numRef>
            </c:minus>
          </c:errBars>
          <c:cat>
            <c:strRef>
              <c:f>'1_3'!$V$104:$AM$104</c:f>
              <c:strCache>
                <c:ptCount val="18"/>
                <c:pt idx="0">
                  <c:v>AP3D1</c:v>
                </c:pt>
                <c:pt idx="1">
                  <c:v>CDC42</c:v>
                </c:pt>
                <c:pt idx="2">
                  <c:v>CDH12</c:v>
                </c:pt>
                <c:pt idx="3">
                  <c:v>EEA1</c:v>
                </c:pt>
                <c:pt idx="4">
                  <c:v>EVL</c:v>
                </c:pt>
                <c:pt idx="5">
                  <c:v>MYO5B</c:v>
                </c:pt>
                <c:pt idx="6">
                  <c:v>MYO5C</c:v>
                </c:pt>
                <c:pt idx="7">
                  <c:v>MYO7B</c:v>
                </c:pt>
                <c:pt idx="8">
                  <c:v>RAB35</c:v>
                </c:pt>
                <c:pt idx="9">
                  <c:v>RAB5A</c:v>
                </c:pt>
                <c:pt idx="10">
                  <c:v>RAB8A</c:v>
                </c:pt>
                <c:pt idx="11">
                  <c:v>RAB11A</c:v>
                </c:pt>
                <c:pt idx="12">
                  <c:v>RAB22A</c:v>
                </c:pt>
                <c:pt idx="13">
                  <c:v>RAB4A</c:v>
                </c:pt>
                <c:pt idx="14">
                  <c:v>VAMP4</c:v>
                </c:pt>
                <c:pt idx="15">
                  <c:v>VAMP7</c:v>
                </c:pt>
                <c:pt idx="16">
                  <c:v>VAMP8</c:v>
                </c:pt>
                <c:pt idx="17">
                  <c:v>XWNeg9</c:v>
                </c:pt>
              </c:strCache>
            </c:strRef>
          </c:cat>
          <c:val>
            <c:numRef>
              <c:f>'1_3'!$V$112:$AM$112</c:f>
              <c:numCache>
                <c:formatCode>General</c:formatCode>
                <c:ptCount val="18"/>
                <c:pt idx="0">
                  <c:v>96.364527055532349</c:v>
                </c:pt>
                <c:pt idx="1">
                  <c:v>104.40301432788679</c:v>
                </c:pt>
                <c:pt idx="2">
                  <c:v>99.190653666919758</c:v>
                </c:pt>
                <c:pt idx="3">
                  <c:v>113.09926031450263</c:v>
                </c:pt>
                <c:pt idx="4">
                  <c:v>91.731419712722783</c:v>
                </c:pt>
                <c:pt idx="5">
                  <c:v>91.213709182095343</c:v>
                </c:pt>
                <c:pt idx="6">
                  <c:v>82.657886327477399</c:v>
                </c:pt>
                <c:pt idx="7">
                  <c:v>98.793711855149638</c:v>
                </c:pt>
                <c:pt idx="8">
                  <c:v>107.89437124497334</c:v>
                </c:pt>
                <c:pt idx="9">
                  <c:v>76.639766592245735</c:v>
                </c:pt>
                <c:pt idx="10">
                  <c:v>109.03945704028972</c:v>
                </c:pt>
                <c:pt idx="11">
                  <c:v>104.4688075055434</c:v>
                </c:pt>
                <c:pt idx="12">
                  <c:v>133.36466089469735</c:v>
                </c:pt>
                <c:pt idx="13">
                  <c:v>96.939898880972407</c:v>
                </c:pt>
                <c:pt idx="14">
                  <c:v>92.623853016919469</c:v>
                </c:pt>
                <c:pt idx="15">
                  <c:v>109.68143823977567</c:v>
                </c:pt>
                <c:pt idx="16">
                  <c:v>102.07635376097221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289024"/>
        <c:axId val="130618496"/>
      </c:barChart>
      <c:catAx>
        <c:axId val="130289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30618496"/>
        <c:crosses val="autoZero"/>
        <c:auto val="1"/>
        <c:lblAlgn val="ctr"/>
        <c:lblOffset val="100"/>
        <c:noMultiLvlLbl val="0"/>
      </c:catAx>
      <c:valAx>
        <c:axId val="130618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289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invertIfNegative val="0"/>
          <c:errBars>
            <c:errBarType val="both"/>
            <c:errValType val="cust"/>
            <c:noEndCap val="0"/>
            <c:plus>
              <c:numRef>
                <c:f>'3'!$M$111:$U$111</c:f>
                <c:numCache>
                  <c:formatCode>General</c:formatCode>
                  <c:ptCount val="9"/>
                  <c:pt idx="0">
                    <c:v>5.3167344454398222</c:v>
                  </c:pt>
                  <c:pt idx="1">
                    <c:v>4.7905118489089782</c:v>
                  </c:pt>
                  <c:pt idx="2">
                    <c:v>5.8119854524306351</c:v>
                  </c:pt>
                  <c:pt idx="3">
                    <c:v>5.3436035185118147</c:v>
                  </c:pt>
                  <c:pt idx="4">
                    <c:v>4.9432730954532191</c:v>
                  </c:pt>
                  <c:pt idx="5">
                    <c:v>6.9722626195972985</c:v>
                  </c:pt>
                  <c:pt idx="6">
                    <c:v>5.3594368016590215</c:v>
                  </c:pt>
                  <c:pt idx="7">
                    <c:v>5.8185470636904935</c:v>
                  </c:pt>
                  <c:pt idx="8">
                    <c:v>4.1004449337868856</c:v>
                  </c:pt>
                </c:numCache>
              </c:numRef>
            </c:plus>
            <c:minus>
              <c:numRef>
                <c:f>'3'!$M$111:$U$111</c:f>
                <c:numCache>
                  <c:formatCode>General</c:formatCode>
                  <c:ptCount val="9"/>
                  <c:pt idx="0">
                    <c:v>5.3167344454398222</c:v>
                  </c:pt>
                  <c:pt idx="1">
                    <c:v>4.7905118489089782</c:v>
                  </c:pt>
                  <c:pt idx="2">
                    <c:v>5.8119854524306351</c:v>
                  </c:pt>
                  <c:pt idx="3">
                    <c:v>5.3436035185118147</c:v>
                  </c:pt>
                  <c:pt idx="4">
                    <c:v>4.9432730954532191</c:v>
                  </c:pt>
                  <c:pt idx="5">
                    <c:v>6.9722626195972985</c:v>
                  </c:pt>
                  <c:pt idx="6">
                    <c:v>5.3594368016590215</c:v>
                  </c:pt>
                  <c:pt idx="7">
                    <c:v>5.8185470636904935</c:v>
                  </c:pt>
                  <c:pt idx="8">
                    <c:v>4.1004449337868856</c:v>
                  </c:pt>
                </c:numCache>
              </c:numRef>
            </c:minus>
          </c:errBars>
          <c:cat>
            <c:strRef>
              <c:f>'3'!$M$102:$U$102</c:f>
              <c:strCache>
                <c:ptCount val="9"/>
                <c:pt idx="0">
                  <c:v>CDH2</c:v>
                </c:pt>
                <c:pt idx="1">
                  <c:v>CDH2</c:v>
                </c:pt>
                <c:pt idx="2">
                  <c:v>EPS15</c:v>
                </c:pt>
                <c:pt idx="3">
                  <c:v>EPS15</c:v>
                </c:pt>
                <c:pt idx="4">
                  <c:v>FSCN3</c:v>
                </c:pt>
                <c:pt idx="5">
                  <c:v>FSCN3</c:v>
                </c:pt>
                <c:pt idx="6">
                  <c:v>SNAP91</c:v>
                </c:pt>
                <c:pt idx="7">
                  <c:v>SNAP91</c:v>
                </c:pt>
                <c:pt idx="8">
                  <c:v>XWNeg</c:v>
                </c:pt>
              </c:strCache>
            </c:strRef>
          </c:cat>
          <c:val>
            <c:numRef>
              <c:f>'3'!$M$110:$U$110</c:f>
              <c:numCache>
                <c:formatCode>General</c:formatCode>
                <c:ptCount val="9"/>
                <c:pt idx="0">
                  <c:v>108.40589861078365</c:v>
                </c:pt>
                <c:pt idx="1">
                  <c:v>106.34803887928229</c:v>
                </c:pt>
                <c:pt idx="2">
                  <c:v>110.33805685250822</c:v>
                </c:pt>
                <c:pt idx="3">
                  <c:v>99.442312135957295</c:v>
                </c:pt>
                <c:pt idx="4">
                  <c:v>109.49001659255997</c:v>
                </c:pt>
                <c:pt idx="5">
                  <c:v>124.2287053880688</c:v>
                </c:pt>
                <c:pt idx="6">
                  <c:v>112.56084961002273</c:v>
                </c:pt>
                <c:pt idx="7">
                  <c:v>117.70031795229168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01664"/>
        <c:axId val="130803584"/>
      </c:barChart>
      <c:catAx>
        <c:axId val="130801664"/>
        <c:scaling>
          <c:orientation val="minMax"/>
        </c:scaling>
        <c:delete val="0"/>
        <c:axPos val="b"/>
        <c:majorTickMark val="out"/>
        <c:minorTickMark val="none"/>
        <c:tickLblPos val="nextTo"/>
        <c:crossAx val="130803584"/>
        <c:crosses val="autoZero"/>
        <c:auto val="1"/>
        <c:lblAlgn val="ctr"/>
        <c:lblOffset val="100"/>
        <c:noMultiLvlLbl val="0"/>
      </c:catAx>
      <c:valAx>
        <c:axId val="130803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801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112</xdr:row>
      <xdr:rowOff>52387</xdr:rowOff>
    </xdr:from>
    <xdr:to>
      <xdr:col>12</xdr:col>
      <xdr:colOff>533400</xdr:colOff>
      <xdr:row>126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64</xdr:col>
      <xdr:colOff>0</xdr:colOff>
      <xdr:row>113</xdr:row>
      <xdr:rowOff>0</xdr:rowOff>
    </xdr:from>
    <xdr:to>
      <xdr:col>71</xdr:col>
      <xdr:colOff>304799</xdr:colOff>
      <xdr:row>127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61</xdr:col>
      <xdr:colOff>108857</xdr:colOff>
      <xdr:row>128</xdr:row>
      <xdr:rowOff>186416</xdr:rowOff>
    </xdr:from>
    <xdr:to>
      <xdr:col>68</xdr:col>
      <xdr:colOff>394607</xdr:colOff>
      <xdr:row>143</xdr:row>
      <xdr:rowOff>72116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201706</xdr:colOff>
      <xdr:row>110</xdr:row>
      <xdr:rowOff>45943</xdr:rowOff>
    </xdr:from>
    <xdr:to>
      <xdr:col>28</xdr:col>
      <xdr:colOff>537883</xdr:colOff>
      <xdr:row>124</xdr:row>
      <xdr:rowOff>122143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136071</xdr:colOff>
      <xdr:row>143</xdr:row>
      <xdr:rowOff>118381</xdr:rowOff>
    </xdr:from>
    <xdr:to>
      <xdr:col>32</xdr:col>
      <xdr:colOff>421821</xdr:colOff>
      <xdr:row>158</xdr:row>
      <xdr:rowOff>4081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346364</xdr:colOff>
      <xdr:row>119</xdr:row>
      <xdr:rowOff>178377</xdr:rowOff>
    </xdr:from>
    <xdr:to>
      <xdr:col>28</xdr:col>
      <xdr:colOff>69273</xdr:colOff>
      <xdr:row>134</xdr:row>
      <xdr:rowOff>64077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34635</xdr:colOff>
      <xdr:row>113</xdr:row>
      <xdr:rowOff>161058</xdr:rowOff>
    </xdr:from>
    <xdr:to>
      <xdr:col>28</xdr:col>
      <xdr:colOff>363681</xdr:colOff>
      <xdr:row>128</xdr:row>
      <xdr:rowOff>46758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134471</xdr:colOff>
      <xdr:row>114</xdr:row>
      <xdr:rowOff>34738</xdr:rowOff>
    </xdr:from>
    <xdr:to>
      <xdr:col>29</xdr:col>
      <xdr:colOff>470647</xdr:colOff>
      <xdr:row>128</xdr:row>
      <xdr:rowOff>110938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112</xdr:row>
      <xdr:rowOff>159203</xdr:rowOff>
    </xdr:from>
    <xdr:to>
      <xdr:col>19</xdr:col>
      <xdr:colOff>285750</xdr:colOff>
      <xdr:row>127</xdr:row>
      <xdr:rowOff>44903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272142</xdr:colOff>
      <xdr:row>113</xdr:row>
      <xdr:rowOff>27215</xdr:rowOff>
    </xdr:from>
    <xdr:to>
      <xdr:col>39</xdr:col>
      <xdr:colOff>557892</xdr:colOff>
      <xdr:row>127</xdr:row>
      <xdr:rowOff>103415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28</xdr:row>
      <xdr:rowOff>180975</xdr:rowOff>
    </xdr:from>
    <xdr:to>
      <xdr:col>17</xdr:col>
      <xdr:colOff>590550</xdr:colOff>
      <xdr:row>56</xdr:row>
      <xdr:rowOff>95250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58</xdr:row>
      <xdr:rowOff>0</xdr:rowOff>
    </xdr:from>
    <xdr:to>
      <xdr:col>18</xdr:col>
      <xdr:colOff>0</xdr:colOff>
      <xdr:row>85</xdr:row>
      <xdr:rowOff>104775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87</xdr:row>
      <xdr:rowOff>0</xdr:rowOff>
    </xdr:from>
    <xdr:to>
      <xdr:col>18</xdr:col>
      <xdr:colOff>0</xdr:colOff>
      <xdr:row>114</xdr:row>
      <xdr:rowOff>104775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116</xdr:row>
      <xdr:rowOff>0</xdr:rowOff>
    </xdr:from>
    <xdr:to>
      <xdr:col>18</xdr:col>
      <xdr:colOff>0</xdr:colOff>
      <xdr:row>143</xdr:row>
      <xdr:rowOff>104775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145</xdr:row>
      <xdr:rowOff>0</xdr:rowOff>
    </xdr:from>
    <xdr:to>
      <xdr:col>18</xdr:col>
      <xdr:colOff>0</xdr:colOff>
      <xdr:row>172</xdr:row>
      <xdr:rowOff>104775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58</xdr:row>
      <xdr:rowOff>0</xdr:rowOff>
    </xdr:from>
    <xdr:to>
      <xdr:col>8</xdr:col>
      <xdr:colOff>0</xdr:colOff>
      <xdr:row>85</xdr:row>
      <xdr:rowOff>104775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87</xdr:row>
      <xdr:rowOff>0</xdr:rowOff>
    </xdr:from>
    <xdr:to>
      <xdr:col>8</xdr:col>
      <xdr:colOff>0</xdr:colOff>
      <xdr:row>114</xdr:row>
      <xdr:rowOff>104775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116</xdr:row>
      <xdr:rowOff>0</xdr:rowOff>
    </xdr:from>
    <xdr:to>
      <xdr:col>8</xdr:col>
      <xdr:colOff>0</xdr:colOff>
      <xdr:row>143</xdr:row>
      <xdr:rowOff>104775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12</xdr:row>
      <xdr:rowOff>152400</xdr:rowOff>
    </xdr:from>
    <xdr:to>
      <xdr:col>18</xdr:col>
      <xdr:colOff>209550</xdr:colOff>
      <xdr:row>40</xdr:row>
      <xdr:rowOff>66675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28"/>
  <sheetViews>
    <sheetView topLeftCell="BA90" zoomScale="70" zoomScaleNormal="70" workbookViewId="0">
      <selection activeCell="CA5" sqref="CA5:CB93"/>
    </sheetView>
  </sheetViews>
  <sheetFormatPr defaultRowHeight="15" x14ac:dyDescent="0.25"/>
  <sheetData>
    <row r="1" spans="2:80" x14ac:dyDescent="0.25"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18</v>
      </c>
      <c r="V1" s="1" t="s">
        <v>1</v>
      </c>
      <c r="W1" s="1" t="s">
        <v>2</v>
      </c>
      <c r="X1" s="1" t="s">
        <v>3</v>
      </c>
      <c r="Y1" s="1" t="s">
        <v>4</v>
      </c>
      <c r="Z1" s="1" t="s">
        <v>5</v>
      </c>
      <c r="AA1" s="1" t="s">
        <v>6</v>
      </c>
      <c r="AB1" s="1" t="s">
        <v>7</v>
      </c>
      <c r="AC1" s="1" t="s">
        <v>8</v>
      </c>
      <c r="AD1" s="1" t="s">
        <v>9</v>
      </c>
      <c r="AE1" s="1" t="s">
        <v>10</v>
      </c>
      <c r="AF1" s="1" t="s">
        <v>11</v>
      </c>
      <c r="AG1" s="1" t="s">
        <v>12</v>
      </c>
      <c r="AH1" s="1" t="s">
        <v>13</v>
      </c>
      <c r="AI1" s="1" t="s">
        <v>14</v>
      </c>
      <c r="AJ1" s="1" t="s">
        <v>15</v>
      </c>
      <c r="AK1" s="1" t="s">
        <v>16</v>
      </c>
      <c r="AL1" s="1" t="s">
        <v>17</v>
      </c>
      <c r="AM1" s="1" t="s">
        <v>18</v>
      </c>
      <c r="AN1" s="1" t="s">
        <v>18</v>
      </c>
      <c r="AP1" s="1" t="s">
        <v>1</v>
      </c>
      <c r="AQ1" s="1" t="s">
        <v>2</v>
      </c>
      <c r="AR1" s="1" t="s">
        <v>3</v>
      </c>
      <c r="AS1" s="1" t="s">
        <v>4</v>
      </c>
      <c r="AT1" s="1" t="s">
        <v>5</v>
      </c>
      <c r="AU1" s="1" t="s">
        <v>6</v>
      </c>
      <c r="AV1" s="1" t="s">
        <v>7</v>
      </c>
      <c r="AW1" s="1" t="s">
        <v>8</v>
      </c>
      <c r="AX1" s="1" t="s">
        <v>9</v>
      </c>
      <c r="AY1" s="1" t="s">
        <v>10</v>
      </c>
      <c r="AZ1" s="1" t="s">
        <v>11</v>
      </c>
      <c r="BA1" s="1" t="s">
        <v>12</v>
      </c>
      <c r="BB1" s="1" t="s">
        <v>13</v>
      </c>
      <c r="BC1" s="1" t="s">
        <v>14</v>
      </c>
      <c r="BD1" s="1" t="s">
        <v>15</v>
      </c>
      <c r="BE1" s="1" t="s">
        <v>16</v>
      </c>
      <c r="BF1" s="1" t="s">
        <v>17</v>
      </c>
      <c r="BG1" s="1" t="s">
        <v>18</v>
      </c>
      <c r="BH1" s="1" t="s">
        <v>18</v>
      </c>
      <c r="BJ1" s="1" t="s">
        <v>1</v>
      </c>
      <c r="BK1" s="1" t="s">
        <v>2</v>
      </c>
      <c r="BL1" s="1" t="s">
        <v>3</v>
      </c>
      <c r="BM1" s="1" t="s">
        <v>4</v>
      </c>
      <c r="BN1" s="1" t="s">
        <v>5</v>
      </c>
      <c r="BO1" s="1" t="s">
        <v>6</v>
      </c>
      <c r="BP1" s="1" t="s">
        <v>7</v>
      </c>
      <c r="BQ1" s="1" t="s">
        <v>8</v>
      </c>
      <c r="BR1" s="1" t="s">
        <v>9</v>
      </c>
      <c r="BS1" s="1" t="s">
        <v>10</v>
      </c>
      <c r="BT1" s="1" t="s">
        <v>11</v>
      </c>
      <c r="BU1" s="1" t="s">
        <v>12</v>
      </c>
      <c r="BV1" s="1" t="s">
        <v>13</v>
      </c>
      <c r="BW1" s="1" t="s">
        <v>14</v>
      </c>
      <c r="BX1" s="1" t="s">
        <v>15</v>
      </c>
      <c r="BY1" s="1" t="s">
        <v>16</v>
      </c>
      <c r="BZ1" s="1" t="s">
        <v>17</v>
      </c>
      <c r="CA1" s="1" t="s">
        <v>18</v>
      </c>
      <c r="CB1" s="1" t="s">
        <v>18</v>
      </c>
    </row>
    <row r="2" spans="2:80" x14ac:dyDescent="0.25">
      <c r="V2">
        <f>B2/AVERAGE($S$2:$T$26)*AVERAGE($S$2:$T$96)</f>
        <v>0</v>
      </c>
      <c r="W2">
        <f t="shared" ref="W2:AN2" si="0">C2/AVERAGE($S$2:$T$26)*AVERAGE($S$2:$T$96)</f>
        <v>0</v>
      </c>
      <c r="X2">
        <f t="shared" si="0"/>
        <v>0</v>
      </c>
      <c r="Y2">
        <f t="shared" si="0"/>
        <v>0</v>
      </c>
      <c r="Z2">
        <f t="shared" si="0"/>
        <v>0</v>
      </c>
      <c r="AA2">
        <f t="shared" si="0"/>
        <v>0</v>
      </c>
      <c r="AB2">
        <f t="shared" si="0"/>
        <v>0</v>
      </c>
      <c r="AC2">
        <f t="shared" si="0"/>
        <v>0</v>
      </c>
      <c r="AD2">
        <f t="shared" si="0"/>
        <v>0</v>
      </c>
      <c r="AE2">
        <f t="shared" si="0"/>
        <v>0</v>
      </c>
      <c r="AF2">
        <f t="shared" si="0"/>
        <v>0</v>
      </c>
      <c r="AG2">
        <f t="shared" si="0"/>
        <v>0</v>
      </c>
      <c r="AH2">
        <f t="shared" si="0"/>
        <v>0</v>
      </c>
      <c r="AI2">
        <f t="shared" si="0"/>
        <v>0</v>
      </c>
      <c r="AJ2">
        <f t="shared" si="0"/>
        <v>0</v>
      </c>
      <c r="AK2">
        <f t="shared" si="0"/>
        <v>0</v>
      </c>
      <c r="AL2">
        <f t="shared" si="0"/>
        <v>0</v>
      </c>
      <c r="AM2">
        <f t="shared" si="0"/>
        <v>0</v>
      </c>
      <c r="AN2">
        <f t="shared" si="0"/>
        <v>0</v>
      </c>
      <c r="AP2" t="e">
        <f>LN(V2)</f>
        <v>#NUM!</v>
      </c>
      <c r="AQ2" t="e">
        <f t="shared" ref="AQ2:BH2" si="1">LN(W2)</f>
        <v>#NUM!</v>
      </c>
      <c r="AR2" t="e">
        <f t="shared" si="1"/>
        <v>#NUM!</v>
      </c>
      <c r="AS2" t="e">
        <f t="shared" si="1"/>
        <v>#NUM!</v>
      </c>
      <c r="AT2" t="e">
        <f t="shared" si="1"/>
        <v>#NUM!</v>
      </c>
      <c r="AU2" t="e">
        <f t="shared" si="1"/>
        <v>#NUM!</v>
      </c>
      <c r="AV2" t="e">
        <f t="shared" si="1"/>
        <v>#NUM!</v>
      </c>
      <c r="AW2" t="e">
        <f t="shared" si="1"/>
        <v>#NUM!</v>
      </c>
      <c r="AX2" t="e">
        <f t="shared" si="1"/>
        <v>#NUM!</v>
      </c>
      <c r="AY2" t="e">
        <f t="shared" si="1"/>
        <v>#NUM!</v>
      </c>
      <c r="AZ2" t="e">
        <f t="shared" si="1"/>
        <v>#NUM!</v>
      </c>
      <c r="BA2" t="e">
        <f t="shared" si="1"/>
        <v>#NUM!</v>
      </c>
      <c r="BB2" t="e">
        <f t="shared" si="1"/>
        <v>#NUM!</v>
      </c>
      <c r="BC2" t="e">
        <f t="shared" si="1"/>
        <v>#NUM!</v>
      </c>
      <c r="BD2" t="e">
        <f t="shared" si="1"/>
        <v>#NUM!</v>
      </c>
      <c r="BE2" t="e">
        <f t="shared" si="1"/>
        <v>#NUM!</v>
      </c>
      <c r="BF2" t="e">
        <f t="shared" si="1"/>
        <v>#NUM!</v>
      </c>
      <c r="BG2" t="e">
        <f t="shared" si="1"/>
        <v>#NUM!</v>
      </c>
      <c r="BH2" t="e">
        <f t="shared" si="1"/>
        <v>#NUM!</v>
      </c>
    </row>
    <row r="3" spans="2:80" x14ac:dyDescent="0.25">
      <c r="D3">
        <v>12643675</v>
      </c>
      <c r="E3">
        <v>18494450</v>
      </c>
      <c r="P3">
        <v>21553577</v>
      </c>
      <c r="R3">
        <v>13139141</v>
      </c>
      <c r="V3">
        <f t="shared" ref="V3:V26" si="2">B3/AVERAGE($S$2:$T$26)*AVERAGE($S$2:$T$96)</f>
        <v>0</v>
      </c>
      <c r="W3">
        <f t="shared" ref="W3:W26" si="3">C3/AVERAGE($S$2:$T$26)*AVERAGE($S$2:$T$96)</f>
        <v>0</v>
      </c>
      <c r="X3">
        <f t="shared" ref="X3:X26" si="4">D3/AVERAGE($S$2:$T$26)*AVERAGE($S$2:$T$96)</f>
        <v>10732897.230390472</v>
      </c>
      <c r="Y3">
        <f t="shared" ref="Y3:Y26" si="5">E3/AVERAGE($S$2:$T$26)*AVERAGE($S$2:$T$96)</f>
        <v>15699472.754764343</v>
      </c>
      <c r="Z3">
        <f t="shared" ref="Z3:Z26" si="6">F3/AVERAGE($S$2:$T$26)*AVERAGE($S$2:$T$96)</f>
        <v>0</v>
      </c>
      <c r="AA3">
        <f t="shared" ref="AA3:AA26" si="7">G3/AVERAGE($S$2:$T$26)*AVERAGE($S$2:$T$96)</f>
        <v>0</v>
      </c>
      <c r="AB3">
        <f t="shared" ref="AB3:AB26" si="8">H3/AVERAGE($S$2:$T$26)*AVERAGE($S$2:$T$96)</f>
        <v>0</v>
      </c>
      <c r="AC3">
        <f t="shared" ref="AC3:AC26" si="9">I3/AVERAGE($S$2:$T$26)*AVERAGE($S$2:$T$96)</f>
        <v>0</v>
      </c>
      <c r="AD3">
        <f t="shared" ref="AD3:AD26" si="10">J3/AVERAGE($S$2:$T$26)*AVERAGE($S$2:$T$96)</f>
        <v>0</v>
      </c>
      <c r="AE3">
        <f t="shared" ref="AE3:AE26" si="11">K3/AVERAGE($S$2:$T$26)*AVERAGE($S$2:$T$96)</f>
        <v>0</v>
      </c>
      <c r="AF3">
        <f t="shared" ref="AF3:AF26" si="12">L3/AVERAGE($S$2:$T$26)*AVERAGE($S$2:$T$96)</f>
        <v>0</v>
      </c>
      <c r="AG3">
        <f t="shared" ref="AG3:AG26" si="13">M3/AVERAGE($S$2:$T$26)*AVERAGE($S$2:$T$96)</f>
        <v>0</v>
      </c>
      <c r="AH3">
        <f t="shared" ref="AH3:AH26" si="14">N3/AVERAGE($S$2:$T$26)*AVERAGE($S$2:$T$96)</f>
        <v>0</v>
      </c>
      <c r="AI3">
        <f t="shared" ref="AI3:AI26" si="15">O3/AVERAGE($S$2:$T$26)*AVERAGE($S$2:$T$96)</f>
        <v>0</v>
      </c>
      <c r="AJ3">
        <f t="shared" ref="AJ3:AJ26" si="16">P3/AVERAGE($S$2:$T$26)*AVERAGE($S$2:$T$96)</f>
        <v>18296288.609783765</v>
      </c>
      <c r="AK3">
        <f t="shared" ref="AK3:AK26" si="17">Q3/AVERAGE($S$2:$T$26)*AVERAGE($S$2:$T$96)</f>
        <v>0</v>
      </c>
      <c r="AL3">
        <f t="shared" ref="AL3:AL26" si="18">R3/AVERAGE($S$2:$T$26)*AVERAGE($S$2:$T$96)</f>
        <v>11153485.837670607</v>
      </c>
      <c r="AM3">
        <f t="shared" ref="AM3:AM26" si="19">S3/AVERAGE($S$2:$T$26)*AVERAGE($S$2:$T$96)</f>
        <v>0</v>
      </c>
      <c r="AN3">
        <f t="shared" ref="AN3:AN26" si="20">T3/AVERAGE($S$2:$T$26)*AVERAGE($S$2:$T$96)</f>
        <v>0</v>
      </c>
      <c r="AP3" t="e">
        <f t="shared" ref="AP3:AP66" si="21">LN(V3)</f>
        <v>#NUM!</v>
      </c>
      <c r="AQ3" t="e">
        <f t="shared" ref="AQ3:AQ66" si="22">LN(W3)</f>
        <v>#NUM!</v>
      </c>
      <c r="AR3">
        <f t="shared" ref="AR3:AR66" si="23">LN(X3)</f>
        <v>16.188824090312114</v>
      </c>
      <c r="AS3">
        <f t="shared" ref="AS3:AS66" si="24">LN(Y3)</f>
        <v>16.569137687255544</v>
      </c>
      <c r="AT3" t="e">
        <f t="shared" ref="AT3:AT66" si="25">LN(Z3)</f>
        <v>#NUM!</v>
      </c>
      <c r="AU3" t="e">
        <f t="shared" ref="AU3:AU66" si="26">LN(AA3)</f>
        <v>#NUM!</v>
      </c>
      <c r="AV3" t="e">
        <f t="shared" ref="AV3:AV66" si="27">LN(AB3)</f>
        <v>#NUM!</v>
      </c>
      <c r="AW3" t="e">
        <f t="shared" ref="AW3:AW66" si="28">LN(AC3)</f>
        <v>#NUM!</v>
      </c>
      <c r="AX3" t="e">
        <f t="shared" ref="AX3:AX66" si="29">LN(AD3)</f>
        <v>#NUM!</v>
      </c>
      <c r="AY3" t="e">
        <f t="shared" ref="AY3:AY66" si="30">LN(AE3)</f>
        <v>#NUM!</v>
      </c>
      <c r="AZ3" t="e">
        <f t="shared" ref="AZ3:AZ66" si="31">LN(AF3)</f>
        <v>#NUM!</v>
      </c>
      <c r="BA3" t="e">
        <f t="shared" ref="BA3:BA66" si="32">LN(AG3)</f>
        <v>#NUM!</v>
      </c>
      <c r="BB3" t="e">
        <f t="shared" ref="BB3:BB66" si="33">LN(AH3)</f>
        <v>#NUM!</v>
      </c>
      <c r="BC3" t="e">
        <f t="shared" ref="BC3:BC66" si="34">LN(AI3)</f>
        <v>#NUM!</v>
      </c>
      <c r="BD3">
        <f t="shared" ref="BD3:BD66" si="35">LN(AJ3)</f>
        <v>16.722208789034745</v>
      </c>
      <c r="BE3" t="e">
        <f t="shared" ref="BE3:BE66" si="36">LN(AK3)</f>
        <v>#NUM!</v>
      </c>
      <c r="BF3">
        <f t="shared" ref="BF3:BF66" si="37">LN(AL3)</f>
        <v>16.227262638192677</v>
      </c>
      <c r="BG3" t="e">
        <f t="shared" ref="BG3:BG66" si="38">LN(AM3)</f>
        <v>#NUM!</v>
      </c>
      <c r="BH3" t="e">
        <f t="shared" ref="BH3:BH66" si="39">LN(AN3)</f>
        <v>#NUM!</v>
      </c>
      <c r="BL3">
        <v>10732897.230390456</v>
      </c>
      <c r="BM3">
        <v>15699472.75476433</v>
      </c>
      <c r="BX3">
        <v>18296288.609783746</v>
      </c>
      <c r="BZ3">
        <v>11153485.837670602</v>
      </c>
    </row>
    <row r="4" spans="2:80" x14ac:dyDescent="0.25">
      <c r="B4">
        <v>6686462</v>
      </c>
      <c r="C4">
        <v>25757118</v>
      </c>
      <c r="E4">
        <v>12245811</v>
      </c>
      <c r="F4">
        <v>23327834</v>
      </c>
      <c r="G4">
        <v>18498751</v>
      </c>
      <c r="H4">
        <v>15135861</v>
      </c>
      <c r="I4">
        <v>16176158</v>
      </c>
      <c r="J4">
        <v>9872632</v>
      </c>
      <c r="K4">
        <v>16918637</v>
      </c>
      <c r="L4">
        <v>49352589</v>
      </c>
      <c r="M4">
        <v>23686715</v>
      </c>
      <c r="N4">
        <v>23845362</v>
      </c>
      <c r="O4">
        <v>11717945</v>
      </c>
      <c r="Q4">
        <v>13523756</v>
      </c>
      <c r="R4">
        <v>16494497</v>
      </c>
      <c r="V4">
        <f t="shared" si="2"/>
        <v>5675969.1688461732</v>
      </c>
      <c r="W4">
        <f t="shared" si="3"/>
        <v>21864568.683159016</v>
      </c>
      <c r="X4">
        <f t="shared" si="4"/>
        <v>0</v>
      </c>
      <c r="Y4">
        <f t="shared" si="5"/>
        <v>10395160.50244768</v>
      </c>
      <c r="Z4">
        <f t="shared" si="6"/>
        <v>19802410.685944449</v>
      </c>
      <c r="AA4">
        <f t="shared" si="7"/>
        <v>15703123.765327958</v>
      </c>
      <c r="AB4">
        <f t="shared" si="8"/>
        <v>12848451.150988551</v>
      </c>
      <c r="AC4">
        <f t="shared" si="9"/>
        <v>13731533.070611091</v>
      </c>
      <c r="AD4">
        <f t="shared" si="10"/>
        <v>8380628.6265238822</v>
      </c>
      <c r="AE4">
        <f t="shared" si="11"/>
        <v>14361804.791667121</v>
      </c>
      <c r="AF4">
        <f t="shared" si="12"/>
        <v>41894169.676988639</v>
      </c>
      <c r="AG4">
        <f t="shared" si="13"/>
        <v>20107055.727116402</v>
      </c>
      <c r="AH4">
        <f t="shared" si="14"/>
        <v>20241727.169312578</v>
      </c>
      <c r="AI4">
        <f t="shared" si="15"/>
        <v>9947068.3512798212</v>
      </c>
      <c r="AJ4">
        <f t="shared" si="16"/>
        <v>0</v>
      </c>
      <c r="AK4">
        <f t="shared" si="17"/>
        <v>11479975.823237827</v>
      </c>
      <c r="AL4">
        <f t="shared" si="18"/>
        <v>14001763.029181307</v>
      </c>
      <c r="AM4">
        <f t="shared" si="19"/>
        <v>0</v>
      </c>
      <c r="AN4">
        <f t="shared" si="20"/>
        <v>0</v>
      </c>
      <c r="AP4">
        <f t="shared" si="21"/>
        <v>15.551751885402036</v>
      </c>
      <c r="AQ4">
        <f t="shared" si="22"/>
        <v>16.900378016275525</v>
      </c>
      <c r="AR4" t="e">
        <f t="shared" si="23"/>
        <v>#NUM!</v>
      </c>
      <c r="AS4">
        <f t="shared" si="24"/>
        <v>16.156850919505956</v>
      </c>
      <c r="AT4">
        <f t="shared" si="25"/>
        <v>16.80131424006899</v>
      </c>
      <c r="AU4">
        <f t="shared" si="26"/>
        <v>16.569370216471896</v>
      </c>
      <c r="AV4">
        <f t="shared" si="27"/>
        <v>16.368733829043819</v>
      </c>
      <c r="AW4">
        <f t="shared" si="28"/>
        <v>16.435205429967557</v>
      </c>
      <c r="AX4">
        <f t="shared" si="29"/>
        <v>15.94143348474309</v>
      </c>
      <c r="AY4">
        <f t="shared" si="30"/>
        <v>16.480082795558015</v>
      </c>
      <c r="AZ4">
        <f t="shared" si="31"/>
        <v>17.550657226689754</v>
      </c>
      <c r="BA4">
        <f t="shared" si="32"/>
        <v>16.816581342632087</v>
      </c>
      <c r="BB4">
        <f t="shared" si="33"/>
        <v>16.823256733194963</v>
      </c>
      <c r="BC4">
        <f t="shared" si="34"/>
        <v>16.112788427658124</v>
      </c>
      <c r="BD4" t="e">
        <f t="shared" si="35"/>
        <v>#NUM!</v>
      </c>
      <c r="BE4">
        <f t="shared" si="36"/>
        <v>16.256114842863742</v>
      </c>
      <c r="BF4">
        <f t="shared" si="37"/>
        <v>16.45469381030674</v>
      </c>
      <c r="BG4" t="e">
        <f t="shared" si="38"/>
        <v>#NUM!</v>
      </c>
      <c r="BH4" t="e">
        <f t="shared" si="39"/>
        <v>#NUM!</v>
      </c>
      <c r="BJ4">
        <v>5675969.1688461779</v>
      </c>
      <c r="BK4">
        <v>21864568.68315902</v>
      </c>
      <c r="BM4">
        <v>10395160.502447676</v>
      </c>
      <c r="BN4">
        <v>19802410.685944468</v>
      </c>
      <c r="BO4">
        <v>15703123.765327984</v>
      </c>
      <c r="BP4">
        <v>12848451.150988571</v>
      </c>
      <c r="BQ4">
        <v>13731533.070611099</v>
      </c>
      <c r="BR4">
        <v>8380628.6265238887</v>
      </c>
      <c r="BS4">
        <v>14361804.791667098</v>
      </c>
      <c r="BT4">
        <v>41894169.676988609</v>
      </c>
      <c r="BU4">
        <v>20107055.727116387</v>
      </c>
      <c r="BV4">
        <v>20241727.169312559</v>
      </c>
      <c r="BW4">
        <v>9947068.3512798212</v>
      </c>
      <c r="BY4">
        <v>11479975.82323784</v>
      </c>
      <c r="BZ4">
        <v>14001763.02918129</v>
      </c>
    </row>
    <row r="5" spans="2:80" x14ac:dyDescent="0.25">
      <c r="B5">
        <v>13416811</v>
      </c>
      <c r="C5">
        <v>16678399</v>
      </c>
      <c r="D5">
        <v>17132121</v>
      </c>
      <c r="E5">
        <v>14265758</v>
      </c>
      <c r="F5">
        <v>33689579</v>
      </c>
      <c r="G5">
        <v>14911480</v>
      </c>
      <c r="H5">
        <v>25217296</v>
      </c>
      <c r="J5">
        <v>16385201</v>
      </c>
      <c r="K5">
        <v>18121325</v>
      </c>
      <c r="L5">
        <v>28141957</v>
      </c>
      <c r="M5">
        <v>22382142</v>
      </c>
      <c r="N5">
        <v>22584151</v>
      </c>
      <c r="O5">
        <v>19556413</v>
      </c>
      <c r="P5">
        <v>33807351</v>
      </c>
      <c r="Q5">
        <v>22014205</v>
      </c>
      <c r="R5">
        <v>16668841</v>
      </c>
      <c r="S5">
        <v>26798333</v>
      </c>
      <c r="T5">
        <v>17892804</v>
      </c>
      <c r="V5">
        <f t="shared" si="2"/>
        <v>11389192.906538045</v>
      </c>
      <c r="W5">
        <f t="shared" si="3"/>
        <v>14157872.804738117</v>
      </c>
      <c r="X5">
        <f t="shared" si="4"/>
        <v>14543025.981893275</v>
      </c>
      <c r="Y5">
        <f t="shared" si="5"/>
        <v>12109842.631008843</v>
      </c>
      <c r="Z5">
        <f t="shared" si="6"/>
        <v>28598235.018071961</v>
      </c>
      <c r="AA5">
        <f t="shared" si="7"/>
        <v>12657979.771943118</v>
      </c>
      <c r="AB5">
        <f t="shared" si="8"/>
        <v>21406327.38474666</v>
      </c>
      <c r="AC5">
        <f t="shared" si="9"/>
        <v>0</v>
      </c>
      <c r="AD5">
        <f t="shared" si="10"/>
        <v>13908984.407800043</v>
      </c>
      <c r="AE5">
        <f t="shared" si="11"/>
        <v>15382736.34077953</v>
      </c>
      <c r="AF5">
        <f t="shared" si="12"/>
        <v>23888998.439383153</v>
      </c>
      <c r="AG5">
        <f t="shared" si="13"/>
        <v>18999636.56784964</v>
      </c>
      <c r="AH5">
        <f t="shared" si="14"/>
        <v>19171116.919615556</v>
      </c>
      <c r="AI5">
        <f t="shared" si="15"/>
        <v>16600946.396049585</v>
      </c>
      <c r="AJ5">
        <f t="shared" si="16"/>
        <v>28698208.702354223</v>
      </c>
      <c r="AK5">
        <f t="shared" si="17"/>
        <v>18687304.116386104</v>
      </c>
      <c r="AL5">
        <f t="shared" si="18"/>
        <v>14149759.259291239</v>
      </c>
      <c r="AM5">
        <f t="shared" si="19"/>
        <v>22748429.869858373</v>
      </c>
      <c r="AN5">
        <f t="shared" si="20"/>
        <v>15188750.620015113</v>
      </c>
      <c r="AP5">
        <f t="shared" si="21"/>
        <v>16.248175473082842</v>
      </c>
      <c r="AQ5">
        <f t="shared" si="22"/>
        <v>16.465781409290756</v>
      </c>
      <c r="AR5">
        <f t="shared" si="23"/>
        <v>16.492622122714895</v>
      </c>
      <c r="AS5">
        <f t="shared" si="24"/>
        <v>16.309529120482729</v>
      </c>
      <c r="AT5">
        <f t="shared" si="25"/>
        <v>17.168855561230949</v>
      </c>
      <c r="AU5">
        <f t="shared" si="26"/>
        <v>16.353798386270853</v>
      </c>
      <c r="AV5">
        <f t="shared" si="27"/>
        <v>16.879197108474099</v>
      </c>
      <c r="AW5" t="e">
        <f t="shared" si="28"/>
        <v>#NUM!</v>
      </c>
      <c r="AX5">
        <f t="shared" si="29"/>
        <v>16.448045549573472</v>
      </c>
      <c r="AY5">
        <f t="shared" si="30"/>
        <v>16.548756421742009</v>
      </c>
      <c r="AZ5">
        <f t="shared" si="31"/>
        <v>16.988928594579846</v>
      </c>
      <c r="BA5">
        <f t="shared" si="32"/>
        <v>16.759930408939859</v>
      </c>
      <c r="BB5">
        <f t="shared" si="33"/>
        <v>16.76891537725859</v>
      </c>
      <c r="BC5">
        <f t="shared" si="34"/>
        <v>16.624970263511877</v>
      </c>
      <c r="BD5">
        <f t="shared" si="35"/>
        <v>17.172345264229861</v>
      </c>
      <c r="BE5">
        <f t="shared" si="36"/>
        <v>16.743354926993948</v>
      </c>
      <c r="BF5">
        <f t="shared" si="37"/>
        <v>16.46520816843114</v>
      </c>
      <c r="BG5">
        <f t="shared" si="38"/>
        <v>16.940006684269949</v>
      </c>
      <c r="BH5">
        <f t="shared" si="39"/>
        <v>16.536065621025639</v>
      </c>
      <c r="BJ5">
        <v>11389192.906538049</v>
      </c>
      <c r="BK5">
        <v>14157872.80473811</v>
      </c>
      <c r="BL5">
        <v>14543025.981893269</v>
      </c>
      <c r="BM5">
        <v>12109842.631008839</v>
      </c>
      <c r="BN5">
        <v>28598235.018071912</v>
      </c>
      <c r="BO5">
        <v>12657979.771943126</v>
      </c>
      <c r="BP5">
        <v>21406327.384746693</v>
      </c>
      <c r="BR5">
        <v>13908984.407800039</v>
      </c>
      <c r="BS5">
        <v>15382736.340779535</v>
      </c>
      <c r="BT5">
        <v>23888998.439383153</v>
      </c>
      <c r="BU5">
        <v>18999636.567849647</v>
      </c>
      <c r="BV5">
        <v>19171116.919615552</v>
      </c>
      <c r="BW5">
        <v>16600946.396049593</v>
      </c>
      <c r="BX5">
        <v>28698208.702354178</v>
      </c>
      <c r="BY5">
        <v>18687304.116386138</v>
      </c>
      <c r="BZ5">
        <v>14149759.25929125</v>
      </c>
      <c r="CA5">
        <v>22748429.869858388</v>
      </c>
      <c r="CB5">
        <v>15188750.620015118</v>
      </c>
    </row>
    <row r="6" spans="2:80" x14ac:dyDescent="0.25">
      <c r="B6">
        <v>32222148</v>
      </c>
      <c r="C6">
        <v>13230287</v>
      </c>
      <c r="D6">
        <v>5689576</v>
      </c>
      <c r="E6">
        <v>27836647</v>
      </c>
      <c r="F6">
        <v>16392259</v>
      </c>
      <c r="G6">
        <v>15091550</v>
      </c>
      <c r="H6">
        <v>18988726</v>
      </c>
      <c r="I6">
        <v>15327306</v>
      </c>
      <c r="J6">
        <v>13031953</v>
      </c>
      <c r="K6">
        <v>13485305</v>
      </c>
      <c r="L6">
        <v>15081265</v>
      </c>
      <c r="M6">
        <v>12614151</v>
      </c>
      <c r="N6">
        <v>15776324</v>
      </c>
      <c r="O6">
        <v>15995635</v>
      </c>
      <c r="P6">
        <v>29756997</v>
      </c>
      <c r="Q6">
        <v>18817425</v>
      </c>
      <c r="R6">
        <v>22241899</v>
      </c>
      <c r="T6">
        <v>31516178</v>
      </c>
      <c r="V6">
        <f t="shared" si="2"/>
        <v>27352569.804778427</v>
      </c>
      <c r="W6">
        <f t="shared" si="3"/>
        <v>11230857.381225875</v>
      </c>
      <c r="X6">
        <f t="shared" si="4"/>
        <v>4829737.7536591301</v>
      </c>
      <c r="Y6">
        <f t="shared" si="5"/>
        <v>23629828.470730007</v>
      </c>
      <c r="Z6">
        <f t="shared" si="6"/>
        <v>13914975.766218547</v>
      </c>
      <c r="AA6">
        <f t="shared" si="7"/>
        <v>12810836.659222839</v>
      </c>
      <c r="AB6">
        <f t="shared" si="8"/>
        <v>16119051.20101897</v>
      </c>
      <c r="AC6">
        <f t="shared" si="9"/>
        <v>13010963.989247372</v>
      </c>
      <c r="AD6">
        <f t="shared" si="10"/>
        <v>11062496.644391667</v>
      </c>
      <c r="AE6">
        <f t="shared" si="11"/>
        <v>11447335.737866623</v>
      </c>
      <c r="AF6">
        <f t="shared" si="12"/>
        <v>12802105.98178811</v>
      </c>
      <c r="AG6">
        <f t="shared" si="13"/>
        <v>10707835.050460188</v>
      </c>
      <c r="AH6">
        <f t="shared" si="14"/>
        <v>13392124.05928994</v>
      </c>
      <c r="AI6">
        <f t="shared" si="15"/>
        <v>13578291.643041829</v>
      </c>
      <c r="AJ6">
        <f t="shared" si="16"/>
        <v>25259965.214705188</v>
      </c>
      <c r="AK6">
        <f t="shared" si="17"/>
        <v>15973638.096959978</v>
      </c>
      <c r="AL6">
        <f t="shared" si="18"/>
        <v>18880587.81768154</v>
      </c>
      <c r="AM6">
        <f t="shared" si="19"/>
        <v>0</v>
      </c>
      <c r="AN6">
        <f t="shared" si="20"/>
        <v>26753289.65420996</v>
      </c>
      <c r="AP6">
        <f t="shared" si="21"/>
        <v>17.124321042373641</v>
      </c>
      <c r="AQ6">
        <f t="shared" si="22"/>
        <v>16.234175671193533</v>
      </c>
      <c r="AR6">
        <f t="shared" si="23"/>
        <v>15.390302728846043</v>
      </c>
      <c r="AS6">
        <f t="shared" si="24"/>
        <v>16.97802039017483</v>
      </c>
      <c r="AT6">
        <f t="shared" si="25"/>
        <v>16.448476211382477</v>
      </c>
      <c r="AU6">
        <f t="shared" si="26"/>
        <v>16.365801984716139</v>
      </c>
      <c r="AV6">
        <f t="shared" si="27"/>
        <v>16.595512434812946</v>
      </c>
      <c r="AW6">
        <f t="shared" si="28"/>
        <v>16.381302943765803</v>
      </c>
      <c r="AX6">
        <f t="shared" si="29"/>
        <v>16.219071264966448</v>
      </c>
      <c r="AY6">
        <f t="shared" si="30"/>
        <v>16.25326757423958</v>
      </c>
      <c r="AZ6">
        <f t="shared" si="31"/>
        <v>16.365120245183494</v>
      </c>
      <c r="BA6">
        <f t="shared" si="32"/>
        <v>16.186486279176144</v>
      </c>
      <c r="BB6">
        <f t="shared" si="33"/>
        <v>16.410177335355012</v>
      </c>
      <c r="BC6">
        <f t="shared" si="34"/>
        <v>16.423982872699948</v>
      </c>
      <c r="BD6">
        <f t="shared" si="35"/>
        <v>17.044731297795614</v>
      </c>
      <c r="BE6">
        <f t="shared" si="36"/>
        <v>16.586450302447222</v>
      </c>
      <c r="BF6">
        <f t="shared" si="37"/>
        <v>16.753644852608062</v>
      </c>
      <c r="BG6" t="e">
        <f t="shared" si="38"/>
        <v>#NUM!</v>
      </c>
      <c r="BH6">
        <f t="shared" si="39"/>
        <v>17.102168001472624</v>
      </c>
      <c r="BJ6">
        <v>27352569.804778453</v>
      </c>
      <c r="BK6">
        <v>11230857.381225875</v>
      </c>
      <c r="BL6">
        <v>4829737.753659131</v>
      </c>
      <c r="BM6">
        <v>23629828.470729969</v>
      </c>
      <c r="BN6">
        <v>13914975.766218558</v>
      </c>
      <c r="BO6">
        <v>12810836.659222838</v>
      </c>
      <c r="BP6">
        <v>16119051.201018993</v>
      </c>
      <c r="BQ6">
        <v>13010963.989247387</v>
      </c>
      <c r="BR6">
        <v>11062496.644391656</v>
      </c>
      <c r="BS6">
        <v>11447335.737866607</v>
      </c>
      <c r="BT6">
        <v>12802105.98178811</v>
      </c>
      <c r="BU6">
        <v>10707835.050460184</v>
      </c>
      <c r="BV6">
        <v>13392124.05928996</v>
      </c>
      <c r="BW6">
        <v>13578291.64304181</v>
      </c>
      <c r="BX6">
        <v>25259965.214705173</v>
      </c>
      <c r="BY6">
        <v>15973638.096959986</v>
      </c>
      <c r="BZ6">
        <v>18880587.817681547</v>
      </c>
      <c r="CB6">
        <v>26753289.654209949</v>
      </c>
    </row>
    <row r="7" spans="2:80" x14ac:dyDescent="0.25">
      <c r="B7">
        <v>21791559</v>
      </c>
      <c r="C7">
        <v>19731093</v>
      </c>
      <c r="D7">
        <v>22392815</v>
      </c>
      <c r="E7">
        <v>19930915</v>
      </c>
      <c r="F7">
        <v>24131826</v>
      </c>
      <c r="G7">
        <v>11228596</v>
      </c>
      <c r="H7">
        <v>21347774</v>
      </c>
      <c r="I7">
        <v>8140604</v>
      </c>
      <c r="J7">
        <v>15670235</v>
      </c>
      <c r="K7">
        <v>16588568</v>
      </c>
      <c r="L7">
        <v>47426973</v>
      </c>
      <c r="M7">
        <v>26398902</v>
      </c>
      <c r="N7">
        <v>23929382</v>
      </c>
      <c r="O7">
        <v>26589366</v>
      </c>
      <c r="P7">
        <v>9912462</v>
      </c>
      <c r="Q7">
        <v>15061208</v>
      </c>
      <c r="R7">
        <v>12667751</v>
      </c>
      <c r="S7">
        <v>14573015</v>
      </c>
      <c r="T7">
        <v>17606468</v>
      </c>
      <c r="V7">
        <f t="shared" si="2"/>
        <v>18498305.535138365</v>
      </c>
      <c r="W7">
        <f t="shared" si="3"/>
        <v>16749227.84809613</v>
      </c>
      <c r="X7">
        <f t="shared" si="4"/>
        <v>19008696.608711172</v>
      </c>
      <c r="Y7">
        <f t="shared" si="5"/>
        <v>16918851.710649624</v>
      </c>
      <c r="Z7">
        <f t="shared" si="6"/>
        <v>20484899.243271027</v>
      </c>
      <c r="AA7">
        <f t="shared" si="7"/>
        <v>9531672.311220713</v>
      </c>
      <c r="AB7">
        <f t="shared" si="8"/>
        <v>18121587.626983587</v>
      </c>
      <c r="AC7">
        <f t="shared" si="9"/>
        <v>6910353.6847716821</v>
      </c>
      <c r="AD7">
        <f t="shared" si="10"/>
        <v>13302067.779428674</v>
      </c>
      <c r="AE7">
        <f t="shared" si="11"/>
        <v>14081617.531559773</v>
      </c>
      <c r="AF7">
        <f t="shared" si="12"/>
        <v>40259562.758256897</v>
      </c>
      <c r="AG7">
        <f t="shared" si="13"/>
        <v>22409362.955086198</v>
      </c>
      <c r="AH7">
        <f t="shared" si="14"/>
        <v>20313049.630962167</v>
      </c>
      <c r="AI7">
        <f t="shared" si="15"/>
        <v>22571043.047155086</v>
      </c>
      <c r="AJ7">
        <f t="shared" si="16"/>
        <v>8414439.3102599364</v>
      </c>
      <c r="AK7">
        <f t="shared" si="17"/>
        <v>12785080.099696871</v>
      </c>
      <c r="AL7">
        <f t="shared" si="18"/>
        <v>10753334.740348523</v>
      </c>
      <c r="AM7">
        <f t="shared" si="19"/>
        <v>12370665.358919682</v>
      </c>
      <c r="AN7">
        <f t="shared" si="20"/>
        <v>14945687.202032516</v>
      </c>
      <c r="AP7">
        <f t="shared" si="21"/>
        <v>16.733189693158462</v>
      </c>
      <c r="AQ7">
        <f t="shared" si="22"/>
        <v>16.633862716551651</v>
      </c>
      <c r="AR7">
        <f t="shared" si="23"/>
        <v>16.760407148658544</v>
      </c>
      <c r="AS7">
        <f t="shared" si="24"/>
        <v>16.643939044038515</v>
      </c>
      <c r="AT7">
        <f t="shared" si="25"/>
        <v>16.835198550389677</v>
      </c>
      <c r="AU7">
        <f t="shared" si="26"/>
        <v>16.070130738852885</v>
      </c>
      <c r="AV7">
        <f t="shared" si="27"/>
        <v>16.71261447212413</v>
      </c>
      <c r="AW7">
        <f t="shared" si="28"/>
        <v>15.748531378916125</v>
      </c>
      <c r="AX7">
        <f t="shared" si="29"/>
        <v>16.403430053244936</v>
      </c>
      <c r="AY7">
        <f t="shared" si="30"/>
        <v>16.46038078359862</v>
      </c>
      <c r="AZ7">
        <f t="shared" si="31"/>
        <v>17.510858117666295</v>
      </c>
      <c r="BA7">
        <f t="shared" si="32"/>
        <v>16.924989418558521</v>
      </c>
      <c r="BB7">
        <f t="shared" si="33"/>
        <v>16.826774076443208</v>
      </c>
      <c r="BC7">
        <f t="shared" si="34"/>
        <v>16.932178361600727</v>
      </c>
      <c r="BD7">
        <f t="shared" si="35"/>
        <v>15.945459753590381</v>
      </c>
      <c r="BE7">
        <f t="shared" si="36"/>
        <v>16.363789431818567</v>
      </c>
      <c r="BF7">
        <f t="shared" si="37"/>
        <v>16.190726472837781</v>
      </c>
      <c r="BG7">
        <f t="shared" si="38"/>
        <v>16.330838531032061</v>
      </c>
      <c r="BH7">
        <f t="shared" si="39"/>
        <v>16.519933334712789</v>
      </c>
      <c r="BJ7">
        <v>18498305.535138346</v>
      </c>
      <c r="BK7">
        <v>16749227.848096158</v>
      </c>
      <c r="BL7">
        <v>19008696.608711198</v>
      </c>
      <c r="BM7">
        <v>16918851.710649636</v>
      </c>
      <c r="BN7">
        <v>20484899.243271045</v>
      </c>
      <c r="BO7">
        <v>9531672.3112206981</v>
      </c>
      <c r="BP7">
        <v>18121587.626983613</v>
      </c>
      <c r="BQ7">
        <v>6910353.6847716793</v>
      </c>
      <c r="BR7">
        <v>13302067.779428668</v>
      </c>
      <c r="BS7">
        <v>14081617.531559756</v>
      </c>
      <c r="BT7">
        <v>40259562.75825686</v>
      </c>
      <c r="BU7">
        <v>22409362.955086183</v>
      </c>
      <c r="BV7">
        <v>20313049.630962133</v>
      </c>
      <c r="BW7">
        <v>22571043.04715506</v>
      </c>
      <c r="BX7">
        <v>8414439.3102599364</v>
      </c>
      <c r="BY7">
        <v>12785080.099696882</v>
      </c>
      <c r="BZ7">
        <v>10753334.740348529</v>
      </c>
      <c r="CA7">
        <v>12370665.358919697</v>
      </c>
      <c r="CB7">
        <v>14945687.202032514</v>
      </c>
    </row>
    <row r="8" spans="2:80" x14ac:dyDescent="0.25">
      <c r="B8">
        <v>18737070</v>
      </c>
      <c r="C8">
        <v>28626760</v>
      </c>
      <c r="D8">
        <v>16702199</v>
      </c>
      <c r="E8">
        <v>17109660</v>
      </c>
      <c r="F8">
        <v>18074854</v>
      </c>
      <c r="G8">
        <v>36954240</v>
      </c>
      <c r="H8">
        <v>10893964</v>
      </c>
      <c r="I8">
        <v>9301721</v>
      </c>
      <c r="J8">
        <v>17321820</v>
      </c>
      <c r="K8">
        <v>25674813</v>
      </c>
      <c r="L8">
        <v>17668067</v>
      </c>
      <c r="M8">
        <v>27531280</v>
      </c>
      <c r="N8">
        <v>17755464</v>
      </c>
      <c r="O8">
        <v>20734935</v>
      </c>
      <c r="P8">
        <v>13288374</v>
      </c>
      <c r="Q8">
        <v>16368601</v>
      </c>
      <c r="R8">
        <v>20070093</v>
      </c>
      <c r="S8">
        <v>14289646</v>
      </c>
      <c r="T8">
        <v>21241868</v>
      </c>
      <c r="V8">
        <f t="shared" si="2"/>
        <v>15905426.761493981</v>
      </c>
      <c r="W8">
        <f t="shared" si="3"/>
        <v>24300535.494549863</v>
      </c>
      <c r="X8">
        <f t="shared" si="4"/>
        <v>14178076.025248237</v>
      </c>
      <c r="Y8">
        <f t="shared" si="5"/>
        <v>14523959.404755551</v>
      </c>
      <c r="Z8">
        <f t="shared" si="6"/>
        <v>15343288.279421303</v>
      </c>
      <c r="AA8">
        <f t="shared" si="7"/>
        <v>31369523.508567311</v>
      </c>
      <c r="AB8">
        <f t="shared" si="8"/>
        <v>9247611.6353491768</v>
      </c>
      <c r="AC8">
        <f t="shared" si="9"/>
        <v>7895996.6591014788</v>
      </c>
      <c r="AD8">
        <f t="shared" si="10"/>
        <v>14704056.68473148</v>
      </c>
      <c r="AE8">
        <f t="shared" si="11"/>
        <v>21794702.041810889</v>
      </c>
      <c r="AF8">
        <f t="shared" si="12"/>
        <v>14997977.04153684</v>
      </c>
      <c r="AG8">
        <f t="shared" si="13"/>
        <v>23370610.116212621</v>
      </c>
      <c r="AH8">
        <f t="shared" si="14"/>
        <v>15072166.153424358</v>
      </c>
      <c r="AI8">
        <f t="shared" si="15"/>
        <v>17601364.03647092</v>
      </c>
      <c r="AJ8">
        <f t="shared" si="16"/>
        <v>11280165.972392738</v>
      </c>
      <c r="AK8">
        <f t="shared" si="17"/>
        <v>13894893.08593164</v>
      </c>
      <c r="AL8">
        <f t="shared" si="18"/>
        <v>17036996.409143638</v>
      </c>
      <c r="AM8">
        <f t="shared" si="19"/>
        <v>12130120.552502362</v>
      </c>
      <c r="AN8">
        <f t="shared" si="20"/>
        <v>18031686.691212799</v>
      </c>
      <c r="AP8">
        <f t="shared" si="21"/>
        <v>16.582170914713238</v>
      </c>
      <c r="AQ8">
        <f t="shared" si="22"/>
        <v>17.006008944880723</v>
      </c>
      <c r="AR8">
        <f t="shared" si="23"/>
        <v>16.467207387581077</v>
      </c>
      <c r="AS8">
        <f t="shared" si="24"/>
        <v>16.491310216466708</v>
      </c>
      <c r="AT8">
        <f t="shared" si="25"/>
        <v>16.546188690737427</v>
      </c>
      <c r="AU8">
        <f t="shared" si="26"/>
        <v>17.261347390652944</v>
      </c>
      <c r="AV8">
        <f t="shared" si="27"/>
        <v>16.039875874564967</v>
      </c>
      <c r="AW8">
        <f t="shared" si="28"/>
        <v>15.881866436982584</v>
      </c>
      <c r="AX8">
        <f t="shared" si="29"/>
        <v>16.503633978625363</v>
      </c>
      <c r="AY8">
        <f t="shared" si="30"/>
        <v>16.897177472618804</v>
      </c>
      <c r="AZ8">
        <f t="shared" si="31"/>
        <v>16.523425886073987</v>
      </c>
      <c r="BA8">
        <f t="shared" si="32"/>
        <v>16.966989812986956</v>
      </c>
      <c r="BB8">
        <f t="shared" si="33"/>
        <v>16.52836029971737</v>
      </c>
      <c r="BC8">
        <f t="shared" si="34"/>
        <v>16.683486959077459</v>
      </c>
      <c r="BD8">
        <f t="shared" si="35"/>
        <v>16.238556517790542</v>
      </c>
      <c r="BE8">
        <f t="shared" si="36"/>
        <v>16.447031926701765</v>
      </c>
      <c r="BF8">
        <f t="shared" si="37"/>
        <v>16.650897796759544</v>
      </c>
      <c r="BG8">
        <f t="shared" si="38"/>
        <v>16.311202219246969</v>
      </c>
      <c r="BH8">
        <f t="shared" si="39"/>
        <v>16.707641139956174</v>
      </c>
      <c r="BJ8">
        <v>15905426.76149397</v>
      </c>
      <c r="BK8">
        <v>24300535.494549889</v>
      </c>
      <c r="BL8">
        <v>14178076.025248254</v>
      </c>
      <c r="BM8">
        <v>14523959.404755538</v>
      </c>
      <c r="BN8">
        <v>15343288.279421329</v>
      </c>
      <c r="BO8">
        <v>31369523.508567259</v>
      </c>
      <c r="BP8">
        <v>9247611.6353491712</v>
      </c>
      <c r="BQ8">
        <v>7895996.6591014806</v>
      </c>
      <c r="BR8">
        <v>14704056.684731485</v>
      </c>
      <c r="BS8">
        <v>21794702.04181087</v>
      </c>
      <c r="BT8">
        <v>14997977.041536842</v>
      </c>
      <c r="BU8">
        <v>23370610.116212614</v>
      </c>
      <c r="BV8">
        <v>15072166.153424336</v>
      </c>
      <c r="BW8">
        <v>17601364.03647089</v>
      </c>
      <c r="BX8">
        <v>11280165.972392721</v>
      </c>
      <c r="BY8">
        <v>13894893.08593164</v>
      </c>
      <c r="BZ8">
        <v>17036996.40914366</v>
      </c>
      <c r="CA8">
        <v>12130120.552502351</v>
      </c>
      <c r="CB8">
        <v>18031686.69121277</v>
      </c>
    </row>
    <row r="9" spans="2:80" x14ac:dyDescent="0.25">
      <c r="B9">
        <v>12316175</v>
      </c>
      <c r="C9">
        <v>23221626</v>
      </c>
      <c r="D9">
        <v>16254731</v>
      </c>
      <c r="F9">
        <v>18934821</v>
      </c>
      <c r="G9">
        <v>13726039</v>
      </c>
      <c r="H9">
        <v>21925252</v>
      </c>
      <c r="I9">
        <v>11517385</v>
      </c>
      <c r="J9">
        <v>8143577</v>
      </c>
      <c r="K9">
        <v>24168138</v>
      </c>
      <c r="L9">
        <v>25242808</v>
      </c>
      <c r="M9">
        <v>19842443</v>
      </c>
      <c r="N9">
        <v>21830905</v>
      </c>
      <c r="O9">
        <v>26478723</v>
      </c>
      <c r="P9">
        <v>25048379</v>
      </c>
      <c r="Q9">
        <v>14923523</v>
      </c>
      <c r="R9">
        <v>19201271</v>
      </c>
      <c r="S9">
        <v>14624514</v>
      </c>
      <c r="T9">
        <v>26677676</v>
      </c>
      <c r="V9">
        <f t="shared" si="2"/>
        <v>10454890.729673482</v>
      </c>
      <c r="W9">
        <f t="shared" si="3"/>
        <v>19712253.389980633</v>
      </c>
      <c r="X9">
        <f t="shared" si="4"/>
        <v>13798231.711163262</v>
      </c>
      <c r="Y9">
        <f t="shared" si="5"/>
        <v>0</v>
      </c>
      <c r="Z9">
        <f t="shared" si="6"/>
        <v>16073292.604313172</v>
      </c>
      <c r="AA9">
        <f t="shared" si="7"/>
        <v>11651688.766702056</v>
      </c>
      <c r="AB9">
        <f t="shared" si="8"/>
        <v>18611794.155292127</v>
      </c>
      <c r="AC9">
        <f t="shared" si="9"/>
        <v>9776818.0191155467</v>
      </c>
      <c r="AD9">
        <f t="shared" si="10"/>
        <v>6912877.3895858247</v>
      </c>
      <c r="AE9">
        <f t="shared" si="11"/>
        <v>20515723.58542075</v>
      </c>
      <c r="AF9">
        <f t="shared" si="12"/>
        <v>21427983.878933813</v>
      </c>
      <c r="AG9">
        <f t="shared" si="13"/>
        <v>16843750.058339905</v>
      </c>
      <c r="AH9">
        <f t="shared" si="14"/>
        <v>18531705.363465726</v>
      </c>
      <c r="AI9">
        <f t="shared" si="15"/>
        <v>22477120.991402935</v>
      </c>
      <c r="AJ9">
        <f t="shared" si="16"/>
        <v>21262937.998237923</v>
      </c>
      <c r="AK9">
        <f t="shared" si="17"/>
        <v>12668202.771296201</v>
      </c>
      <c r="AL9">
        <f t="shared" si="18"/>
        <v>16299475.297797268</v>
      </c>
      <c r="AM9">
        <f t="shared" si="19"/>
        <v>12414381.562829373</v>
      </c>
      <c r="AN9">
        <f t="shared" si="20"/>
        <v>22646007.181745369</v>
      </c>
      <c r="AP9">
        <f t="shared" si="21"/>
        <v>16.162580439300392</v>
      </c>
      <c r="AQ9">
        <f t="shared" si="22"/>
        <v>16.796750999838114</v>
      </c>
      <c r="AR9">
        <f t="shared" si="23"/>
        <v>16.440051005044975</v>
      </c>
      <c r="AS9" t="e">
        <f t="shared" si="24"/>
        <v>#NUM!</v>
      </c>
      <c r="AT9">
        <f t="shared" si="25"/>
        <v>16.592669608096156</v>
      </c>
      <c r="AU9">
        <f t="shared" si="26"/>
        <v>16.270961685985711</v>
      </c>
      <c r="AV9">
        <f t="shared" si="27"/>
        <v>16.739306032101084</v>
      </c>
      <c r="AW9">
        <f t="shared" si="28"/>
        <v>16.095524633152625</v>
      </c>
      <c r="AX9">
        <f t="shared" si="29"/>
        <v>15.748896518560917</v>
      </c>
      <c r="AY9">
        <f t="shared" si="30"/>
        <v>16.836702154278129</v>
      </c>
      <c r="AZ9">
        <f t="shared" si="31"/>
        <v>16.880208283646219</v>
      </c>
      <c r="BA9">
        <f t="shared" si="32"/>
        <v>16.639490229537138</v>
      </c>
      <c r="BB9">
        <f t="shared" si="33"/>
        <v>16.734993626593763</v>
      </c>
      <c r="BC9">
        <f t="shared" si="34"/>
        <v>16.928008505010681</v>
      </c>
      <c r="BD9">
        <f t="shared" si="35"/>
        <v>16.872476115038481</v>
      </c>
      <c r="BE9">
        <f t="shared" si="36"/>
        <v>16.354605693087887</v>
      </c>
      <c r="BF9">
        <f t="shared" si="37"/>
        <v>16.606643474939684</v>
      </c>
      <c r="BG9">
        <f t="shared" si="38"/>
        <v>16.334366161976803</v>
      </c>
      <c r="BH9">
        <f t="shared" si="39"/>
        <v>16.935494110986927</v>
      </c>
      <c r="BJ9">
        <v>10454890.729673492</v>
      </c>
      <c r="BK9">
        <v>19712253.389980666</v>
      </c>
      <c r="BL9">
        <v>13798231.711163253</v>
      </c>
      <c r="BN9">
        <v>16073292.604313172</v>
      </c>
      <c r="BO9">
        <v>11651688.766702048</v>
      </c>
      <c r="BP9">
        <v>18611794.155292138</v>
      </c>
      <c r="BQ9">
        <v>9776818.0191155504</v>
      </c>
      <c r="BR9">
        <v>6912877.3895858247</v>
      </c>
      <c r="BS9">
        <v>20515723.585420758</v>
      </c>
      <c r="BT9">
        <v>21427983.87893378</v>
      </c>
      <c r="BU9">
        <v>16843750.058339901</v>
      </c>
      <c r="BV9">
        <v>18531705.363465719</v>
      </c>
      <c r="BW9">
        <v>22477120.991402932</v>
      </c>
      <c r="BX9">
        <v>21262937.998237941</v>
      </c>
      <c r="BY9">
        <v>12668202.771296196</v>
      </c>
      <c r="BZ9">
        <v>16299475.297797248</v>
      </c>
      <c r="CA9">
        <v>12414381.562829366</v>
      </c>
      <c r="CB9">
        <v>22646007.181745343</v>
      </c>
    </row>
    <row r="10" spans="2:80" x14ac:dyDescent="0.25">
      <c r="B10">
        <v>22990624</v>
      </c>
      <c r="C10">
        <v>22739878</v>
      </c>
      <c r="D10">
        <v>14708497</v>
      </c>
      <c r="E10">
        <v>17168494</v>
      </c>
      <c r="F10">
        <v>14757133</v>
      </c>
      <c r="G10">
        <v>13373758</v>
      </c>
      <c r="H10">
        <v>23890218</v>
      </c>
      <c r="I10">
        <v>28977456</v>
      </c>
      <c r="J10">
        <v>20414105</v>
      </c>
      <c r="L10">
        <v>20400855</v>
      </c>
      <c r="M10">
        <v>17050071</v>
      </c>
      <c r="N10">
        <v>28557411</v>
      </c>
      <c r="P10">
        <v>13484174</v>
      </c>
      <c r="Q10">
        <v>12944613</v>
      </c>
      <c r="S10">
        <v>23805154</v>
      </c>
      <c r="T10">
        <v>17129869</v>
      </c>
      <c r="V10">
        <f t="shared" si="2"/>
        <v>19516161.610809259</v>
      </c>
      <c r="W10">
        <f t="shared" si="3"/>
        <v>19303309.647362594</v>
      </c>
      <c r="X10">
        <f t="shared" si="4"/>
        <v>12485672.616110945</v>
      </c>
      <c r="Y10">
        <f t="shared" si="5"/>
        <v>14573902.105406493</v>
      </c>
      <c r="Z10">
        <f t="shared" si="6"/>
        <v>12526958.491435744</v>
      </c>
      <c r="AA10">
        <f t="shared" si="7"/>
        <v>11352646.299285011</v>
      </c>
      <c r="AB10">
        <f t="shared" si="8"/>
        <v>20279804.297850478</v>
      </c>
      <c r="AC10">
        <f t="shared" si="9"/>
        <v>24598232.495390918</v>
      </c>
      <c r="AD10">
        <f t="shared" si="10"/>
        <v>17329019.530745633</v>
      </c>
      <c r="AE10">
        <f t="shared" si="11"/>
        <v>0</v>
      </c>
      <c r="AF10">
        <f t="shared" si="12"/>
        <v>17317771.939495251</v>
      </c>
      <c r="AG10">
        <f t="shared" si="13"/>
        <v>14473375.803622041</v>
      </c>
      <c r="AH10">
        <f t="shared" si="14"/>
        <v>24241666.875257581</v>
      </c>
      <c r="AI10">
        <f t="shared" si="15"/>
        <v>0</v>
      </c>
      <c r="AJ10">
        <f t="shared" si="16"/>
        <v>11446375.660454987</v>
      </c>
      <c r="AK10">
        <f t="shared" si="17"/>
        <v>10988355.918368395</v>
      </c>
      <c r="AL10">
        <f t="shared" si="18"/>
        <v>0</v>
      </c>
      <c r="AM10">
        <f t="shared" si="19"/>
        <v>20207595.610897832</v>
      </c>
      <c r="AN10">
        <f t="shared" si="20"/>
        <v>14541114.315818116</v>
      </c>
      <c r="AP10">
        <f t="shared" si="21"/>
        <v>16.786753480822771</v>
      </c>
      <c r="AQ10">
        <f t="shared" si="22"/>
        <v>16.775787123492663</v>
      </c>
      <c r="AR10">
        <f t="shared" si="23"/>
        <v>16.340092354182463</v>
      </c>
      <c r="AS10">
        <f t="shared" si="24"/>
        <v>16.494742960118753</v>
      </c>
      <c r="AT10">
        <f t="shared" si="25"/>
        <v>16.34339355929292</v>
      </c>
      <c r="AU10">
        <f t="shared" si="26"/>
        <v>16.244961428837517</v>
      </c>
      <c r="AV10">
        <f t="shared" si="27"/>
        <v>16.825136086633321</v>
      </c>
      <c r="AW10">
        <f t="shared" si="28"/>
        <v>17.018185148540415</v>
      </c>
      <c r="AX10">
        <f t="shared" si="29"/>
        <v>16.667893083677299</v>
      </c>
      <c r="AY10" t="e">
        <f t="shared" si="30"/>
        <v>#NUM!</v>
      </c>
      <c r="AZ10">
        <f t="shared" si="31"/>
        <v>16.667243811916872</v>
      </c>
      <c r="BA10">
        <f t="shared" si="32"/>
        <v>16.487821368123999</v>
      </c>
      <c r="BB10">
        <f t="shared" si="33"/>
        <v>17.003583482282075</v>
      </c>
      <c r="BC10" t="e">
        <f t="shared" si="34"/>
        <v>#NUM!</v>
      </c>
      <c r="BD10">
        <f t="shared" si="35"/>
        <v>16.253183701651558</v>
      </c>
      <c r="BE10">
        <f t="shared" si="36"/>
        <v>16.212346717224253</v>
      </c>
      <c r="BF10" t="e">
        <f t="shared" si="37"/>
        <v>#NUM!</v>
      </c>
      <c r="BG10">
        <f t="shared" si="38"/>
        <v>16.821569112034979</v>
      </c>
      <c r="BH10">
        <f t="shared" si="39"/>
        <v>16.492490665084837</v>
      </c>
      <c r="BJ10">
        <v>19516161.610809289</v>
      </c>
      <c r="BK10">
        <v>19303309.647362564</v>
      </c>
      <c r="BL10">
        <v>12485672.616110949</v>
      </c>
      <c r="BM10">
        <v>14573902.105406489</v>
      </c>
      <c r="BN10">
        <v>12526958.491435759</v>
      </c>
      <c r="BO10">
        <v>11352646.29928503</v>
      </c>
      <c r="BP10">
        <v>20279804.297850467</v>
      </c>
      <c r="BQ10">
        <v>24598232.495390903</v>
      </c>
      <c r="BR10">
        <v>17329019.530745659</v>
      </c>
      <c r="BT10">
        <v>17317771.939495269</v>
      </c>
      <c r="BU10">
        <v>14473375.803622063</v>
      </c>
      <c r="BV10">
        <v>24241666.8752576</v>
      </c>
      <c r="BX10">
        <v>11446375.660454974</v>
      </c>
      <c r="BY10">
        <v>10988355.918368397</v>
      </c>
      <c r="CA10">
        <v>20207595.610897839</v>
      </c>
      <c r="CB10">
        <v>14541114.315818118</v>
      </c>
    </row>
    <row r="11" spans="2:80" x14ac:dyDescent="0.25">
      <c r="B11">
        <v>8025396</v>
      </c>
      <c r="D11">
        <v>19801042</v>
      </c>
      <c r="E11">
        <v>25566618</v>
      </c>
      <c r="F11">
        <v>17003010</v>
      </c>
      <c r="G11">
        <v>18645371</v>
      </c>
      <c r="I11">
        <v>21605555</v>
      </c>
      <c r="K11">
        <v>13442626</v>
      </c>
      <c r="M11">
        <v>12782305</v>
      </c>
      <c r="O11">
        <v>17963602</v>
      </c>
      <c r="Q11">
        <v>12879313</v>
      </c>
      <c r="R11">
        <v>18106254</v>
      </c>
      <c r="S11">
        <v>38515191</v>
      </c>
      <c r="V11">
        <f t="shared" si="2"/>
        <v>6812556.515505719</v>
      </c>
      <c r="W11">
        <f t="shared" si="3"/>
        <v>0</v>
      </c>
      <c r="X11">
        <f t="shared" si="4"/>
        <v>16808605.79227522</v>
      </c>
      <c r="Y11">
        <f t="shared" si="5"/>
        <v>21702858.031596918</v>
      </c>
      <c r="Z11">
        <f t="shared" si="6"/>
        <v>14433426.906125119</v>
      </c>
      <c r="AA11">
        <f t="shared" si="7"/>
        <v>15827585.790168036</v>
      </c>
      <c r="AB11">
        <f t="shared" si="8"/>
        <v>0</v>
      </c>
      <c r="AC11">
        <f t="shared" si="9"/>
        <v>18340411.424728096</v>
      </c>
      <c r="AD11">
        <f t="shared" si="10"/>
        <v>0</v>
      </c>
      <c r="AE11">
        <f t="shared" si="11"/>
        <v>11411106.609793035</v>
      </c>
      <c r="AF11">
        <f t="shared" si="12"/>
        <v>0</v>
      </c>
      <c r="AG11">
        <f t="shared" si="13"/>
        <v>10850576.745487865</v>
      </c>
      <c r="AH11">
        <f t="shared" si="14"/>
        <v>0</v>
      </c>
      <c r="AI11">
        <f t="shared" si="15"/>
        <v>15248849.258909039</v>
      </c>
      <c r="AJ11">
        <f t="shared" si="16"/>
        <v>0</v>
      </c>
      <c r="AK11">
        <f t="shared" si="17"/>
        <v>10932924.393187266</v>
      </c>
      <c r="AL11">
        <f t="shared" si="18"/>
        <v>15369942.948497681</v>
      </c>
      <c r="AM11">
        <f t="shared" si="19"/>
        <v>32694575.49421826</v>
      </c>
      <c r="AN11">
        <f t="shared" si="20"/>
        <v>0</v>
      </c>
      <c r="AP11">
        <f t="shared" si="21"/>
        <v>15.734278013773277</v>
      </c>
      <c r="AQ11" t="e">
        <f t="shared" si="22"/>
        <v>#NUM!</v>
      </c>
      <c r="AR11">
        <f t="shared" si="23"/>
        <v>16.637401562758672</v>
      </c>
      <c r="AS11">
        <f t="shared" si="24"/>
        <v>16.89295451636335</v>
      </c>
      <c r="AT11">
        <f t="shared" si="25"/>
        <v>16.485057387386949</v>
      </c>
      <c r="AU11">
        <f t="shared" si="26"/>
        <v>16.577264911709094</v>
      </c>
      <c r="AV11" t="e">
        <f t="shared" si="27"/>
        <v>#NUM!</v>
      </c>
      <c r="AW11">
        <f t="shared" si="28"/>
        <v>16.724617457732254</v>
      </c>
      <c r="AX11" t="e">
        <f t="shared" si="29"/>
        <v>#NUM!</v>
      </c>
      <c r="AY11">
        <f t="shared" si="30"/>
        <v>16.250097703094497</v>
      </c>
      <c r="AZ11" t="e">
        <f t="shared" si="31"/>
        <v>#NUM!</v>
      </c>
      <c r="BA11">
        <f t="shared" si="32"/>
        <v>16.199728792804162</v>
      </c>
      <c r="BB11" t="e">
        <f t="shared" si="33"/>
        <v>#NUM!</v>
      </c>
      <c r="BC11">
        <f t="shared" si="34"/>
        <v>16.54001459973837</v>
      </c>
      <c r="BD11" t="e">
        <f t="shared" si="35"/>
        <v>#NUM!</v>
      </c>
      <c r="BE11">
        <f t="shared" si="36"/>
        <v>16.20728938092461</v>
      </c>
      <c r="BF11">
        <f t="shared" si="37"/>
        <v>16.54792440363396</v>
      </c>
      <c r="BG11">
        <f t="shared" si="38"/>
        <v>17.302719735079741</v>
      </c>
      <c r="BH11" t="e">
        <f t="shared" si="39"/>
        <v>#NUM!</v>
      </c>
      <c r="BJ11">
        <v>6812556.5155057237</v>
      </c>
      <c r="BL11">
        <v>16808605.792275243</v>
      </c>
      <c r="BM11">
        <v>21702858.031596944</v>
      </c>
      <c r="BN11">
        <v>14433426.906125095</v>
      </c>
      <c r="BO11">
        <v>15827585.790168056</v>
      </c>
      <c r="BQ11">
        <v>18340411.424728103</v>
      </c>
      <c r="BS11">
        <v>11411106.609793015</v>
      </c>
      <c r="BU11">
        <v>10850576.745487878</v>
      </c>
      <c r="BW11">
        <v>15248849.258909047</v>
      </c>
      <c r="BY11">
        <v>10932924.393187268</v>
      </c>
      <c r="BZ11">
        <v>15369942.948497703</v>
      </c>
      <c r="CA11">
        <v>32694575.4942182</v>
      </c>
    </row>
    <row r="12" spans="2:80" x14ac:dyDescent="0.25">
      <c r="B12">
        <v>20252208</v>
      </c>
      <c r="C12">
        <v>24417891</v>
      </c>
      <c r="E12">
        <v>19932545</v>
      </c>
      <c r="G12">
        <v>21571763</v>
      </c>
      <c r="H12">
        <v>16487792</v>
      </c>
      <c r="J12">
        <v>37064978</v>
      </c>
      <c r="K12">
        <v>14258598</v>
      </c>
      <c r="L12">
        <v>13629664</v>
      </c>
      <c r="M12">
        <v>26021688</v>
      </c>
      <c r="N12">
        <v>20534434</v>
      </c>
      <c r="O12">
        <v>28994195</v>
      </c>
      <c r="P12">
        <v>23716061</v>
      </c>
      <c r="Q12">
        <v>15977913</v>
      </c>
      <c r="R12">
        <v>23450835</v>
      </c>
      <c r="S12">
        <v>19181634</v>
      </c>
      <c r="T12">
        <v>19823520</v>
      </c>
      <c r="V12">
        <f t="shared" si="2"/>
        <v>17191589.245412569</v>
      </c>
      <c r="W12">
        <f t="shared" si="3"/>
        <v>20727732.616179742</v>
      </c>
      <c r="X12">
        <f t="shared" si="4"/>
        <v>0</v>
      </c>
      <c r="Y12">
        <f t="shared" si="5"/>
        <v>16920235.376592126</v>
      </c>
      <c r="Z12">
        <f t="shared" si="6"/>
        <v>0</v>
      </c>
      <c r="AA12">
        <f t="shared" si="7"/>
        <v>18311726.247102972</v>
      </c>
      <c r="AB12">
        <f t="shared" si="8"/>
        <v>13996071.323571207</v>
      </c>
      <c r="AC12">
        <f t="shared" si="9"/>
        <v>0</v>
      </c>
      <c r="AD12">
        <f t="shared" si="10"/>
        <v>31463526.207426541</v>
      </c>
      <c r="AE12">
        <f t="shared" si="11"/>
        <v>12103764.687359579</v>
      </c>
      <c r="AF12">
        <f t="shared" si="12"/>
        <v>11569878.45675824</v>
      </c>
      <c r="AG12">
        <f t="shared" si="13"/>
        <v>22089155.491997775</v>
      </c>
      <c r="AH12">
        <f t="shared" si="14"/>
        <v>17431163.78792052</v>
      </c>
      <c r="AI12">
        <f t="shared" si="15"/>
        <v>24612441.810858101</v>
      </c>
      <c r="AJ12">
        <f t="shared" si="16"/>
        <v>20131966.807330266</v>
      </c>
      <c r="AK12">
        <f t="shared" si="17"/>
        <v>13563247.883635091</v>
      </c>
      <c r="AL12">
        <f t="shared" si="18"/>
        <v>19906823.136615258</v>
      </c>
      <c r="AM12">
        <f t="shared" si="19"/>
        <v>16282805.943126798</v>
      </c>
      <c r="AN12">
        <f t="shared" si="20"/>
        <v>16827686.80028474</v>
      </c>
      <c r="AP12">
        <f t="shared" si="21"/>
        <v>16.659930824825746</v>
      </c>
      <c r="AQ12">
        <f t="shared" si="22"/>
        <v>16.84698310149691</v>
      </c>
      <c r="AR12" t="e">
        <f t="shared" si="23"/>
        <v>#NUM!</v>
      </c>
      <c r="AS12">
        <f t="shared" si="24"/>
        <v>16.644020823191699</v>
      </c>
      <c r="AT12" t="e">
        <f t="shared" si="25"/>
        <v>#NUM!</v>
      </c>
      <c r="AU12">
        <f t="shared" si="26"/>
        <v>16.723052191130961</v>
      </c>
      <c r="AV12">
        <f t="shared" si="27"/>
        <v>16.454287228453531</v>
      </c>
      <c r="AW12" t="e">
        <f t="shared" si="28"/>
        <v>#NUM!</v>
      </c>
      <c r="AX12">
        <f t="shared" si="29"/>
        <v>17.264339534736905</v>
      </c>
      <c r="AY12">
        <f t="shared" si="30"/>
        <v>16.309027093362442</v>
      </c>
      <c r="AZ12">
        <f t="shared" si="31"/>
        <v>16.263915594080821</v>
      </c>
      <c r="BA12">
        <f t="shared" si="32"/>
        <v>16.910597344334935</v>
      </c>
      <c r="BB12">
        <f t="shared" si="33"/>
        <v>16.673770184511099</v>
      </c>
      <c r="BC12">
        <f t="shared" si="34"/>
        <v>17.018762637715778</v>
      </c>
      <c r="BD12">
        <f t="shared" si="35"/>
        <v>16.817819498125303</v>
      </c>
      <c r="BE12">
        <f t="shared" si="36"/>
        <v>16.422874331238436</v>
      </c>
      <c r="BF12">
        <f t="shared" si="37"/>
        <v>16.806573102114523</v>
      </c>
      <c r="BG12">
        <f t="shared" si="38"/>
        <v>16.605620258916129</v>
      </c>
      <c r="BH12">
        <f t="shared" si="39"/>
        <v>16.638536111698855</v>
      </c>
      <c r="BJ12">
        <v>17191589.245412547</v>
      </c>
      <c r="BK12">
        <v>20727732.616179757</v>
      </c>
      <c r="BM12">
        <v>16920235.376592129</v>
      </c>
      <c r="BO12">
        <v>18311726.247102942</v>
      </c>
      <c r="BP12">
        <v>13996071.323571205</v>
      </c>
      <c r="BR12">
        <v>31463526.207426485</v>
      </c>
      <c r="BS12">
        <v>12103764.687359588</v>
      </c>
      <c r="BT12">
        <v>11569878.456758238</v>
      </c>
      <c r="BU12">
        <v>22089155.491997767</v>
      </c>
      <c r="BV12">
        <v>17431163.787920516</v>
      </c>
      <c r="BW12">
        <v>24612441.810858101</v>
      </c>
      <c r="BX12">
        <v>20131966.807330258</v>
      </c>
      <c r="BY12">
        <v>13563247.883635072</v>
      </c>
      <c r="BZ12">
        <v>19906823.136615235</v>
      </c>
      <c r="CA12">
        <v>16282805.943126772</v>
      </c>
      <c r="CB12">
        <v>16827686.800284766</v>
      </c>
    </row>
    <row r="13" spans="2:80" x14ac:dyDescent="0.25">
      <c r="B13">
        <v>24561616</v>
      </c>
      <c r="C13">
        <v>11578684</v>
      </c>
      <c r="D13">
        <v>15914280</v>
      </c>
      <c r="E13">
        <v>14342670</v>
      </c>
      <c r="F13">
        <v>18813768</v>
      </c>
      <c r="G13">
        <v>21399212</v>
      </c>
      <c r="H13">
        <v>14325932</v>
      </c>
      <c r="I13">
        <v>23966366</v>
      </c>
      <c r="J13">
        <v>15123052</v>
      </c>
      <c r="K13">
        <v>19537316</v>
      </c>
      <c r="L13">
        <v>15813285</v>
      </c>
      <c r="M13">
        <v>23271805</v>
      </c>
      <c r="N13">
        <v>9929244</v>
      </c>
      <c r="O13">
        <v>24820459</v>
      </c>
      <c r="P13">
        <v>17536503</v>
      </c>
      <c r="Q13">
        <v>18287568</v>
      </c>
      <c r="R13">
        <v>21806261</v>
      </c>
      <c r="S13">
        <v>18016422</v>
      </c>
      <c r="T13">
        <v>32262747</v>
      </c>
      <c r="V13">
        <f t="shared" si="2"/>
        <v>20849737.148440965</v>
      </c>
      <c r="W13">
        <f t="shared" si="3"/>
        <v>9828853.1961764656</v>
      </c>
      <c r="X13">
        <f t="shared" si="4"/>
        <v>13509231.432764484</v>
      </c>
      <c r="Y13">
        <f t="shared" si="5"/>
        <v>12175131.290499361</v>
      </c>
      <c r="Z13">
        <f t="shared" si="6"/>
        <v>15970533.761774871</v>
      </c>
      <c r="AA13">
        <f t="shared" si="7"/>
        <v>18165252.049529787</v>
      </c>
      <c r="AB13">
        <f t="shared" si="8"/>
        <v>12160922.823906992</v>
      </c>
      <c r="AC13">
        <f t="shared" si="9"/>
        <v>20344444.416985121</v>
      </c>
      <c r="AD13">
        <f t="shared" si="10"/>
        <v>12837577.913529973</v>
      </c>
      <c r="AE13">
        <f t="shared" si="11"/>
        <v>16584735.433777243</v>
      </c>
      <c r="AF13">
        <f t="shared" si="12"/>
        <v>13423499.321192233</v>
      </c>
      <c r="AG13">
        <f t="shared" si="13"/>
        <v>19754849.079139344</v>
      </c>
      <c r="AH13">
        <f t="shared" si="14"/>
        <v>8428685.1273440048</v>
      </c>
      <c r="AI13">
        <f t="shared" si="15"/>
        <v>21069462.451235123</v>
      </c>
      <c r="AJ13">
        <f t="shared" si="16"/>
        <v>14886295.675856441</v>
      </c>
      <c r="AK13">
        <f t="shared" si="17"/>
        <v>15523855.836042719</v>
      </c>
      <c r="AL13">
        <f t="shared" si="18"/>
        <v>18510785.692614827</v>
      </c>
      <c r="AM13">
        <f t="shared" si="19"/>
        <v>15293686.826444523</v>
      </c>
      <c r="AN13">
        <f t="shared" si="20"/>
        <v>27387033.273244411</v>
      </c>
      <c r="AP13">
        <f t="shared" si="21"/>
        <v>16.852851899340216</v>
      </c>
      <c r="AQ13">
        <f t="shared" si="22"/>
        <v>16.100832821652961</v>
      </c>
      <c r="AR13">
        <f t="shared" si="23"/>
        <v>16.418883819551645</v>
      </c>
      <c r="AS13">
        <f t="shared" si="24"/>
        <v>16.314906010488695</v>
      </c>
      <c r="AT13">
        <f t="shared" si="25"/>
        <v>16.586255942411306</v>
      </c>
      <c r="AU13">
        <f t="shared" si="26"/>
        <v>16.715021099100206</v>
      </c>
      <c r="AV13">
        <f t="shared" si="27"/>
        <v>16.313738321746715</v>
      </c>
      <c r="AW13">
        <f t="shared" si="28"/>
        <v>16.828318430958799</v>
      </c>
      <c r="AX13">
        <f t="shared" si="29"/>
        <v>16.367887202414163</v>
      </c>
      <c r="AY13">
        <f t="shared" si="30"/>
        <v>16.623993278097206</v>
      </c>
      <c r="AZ13">
        <f t="shared" si="31"/>
        <v>16.412517409704545</v>
      </c>
      <c r="BA13">
        <f t="shared" si="32"/>
        <v>16.798909542169966</v>
      </c>
      <c r="BB13">
        <f t="shared" si="33"/>
        <v>15.947151342408578</v>
      </c>
      <c r="BC13">
        <f t="shared" si="34"/>
        <v>16.863335272936418</v>
      </c>
      <c r="BD13">
        <f t="shared" si="35"/>
        <v>16.515951594384866</v>
      </c>
      <c r="BE13">
        <f t="shared" si="36"/>
        <v>16.557888484906474</v>
      </c>
      <c r="BF13">
        <f t="shared" si="37"/>
        <v>16.733864130575622</v>
      </c>
      <c r="BG13">
        <f t="shared" si="38"/>
        <v>16.542950675486665</v>
      </c>
      <c r="BH13">
        <f t="shared" si="39"/>
        <v>17.125580221143</v>
      </c>
      <c r="BJ13">
        <v>20849737.148440961</v>
      </c>
      <c r="BK13">
        <v>9828853.1961764582</v>
      </c>
      <c r="BL13">
        <v>13509231.432764463</v>
      </c>
      <c r="BM13">
        <v>12175131.290499356</v>
      </c>
      <c r="BN13">
        <v>15970533.76177487</v>
      </c>
      <c r="BO13">
        <v>18165252.049529795</v>
      </c>
      <c r="BP13">
        <v>12160922.82390699</v>
      </c>
      <c r="BQ13">
        <v>20344444.416985121</v>
      </c>
      <c r="BR13">
        <v>12837577.913529977</v>
      </c>
      <c r="BS13">
        <v>16584735.433777222</v>
      </c>
      <c r="BT13">
        <v>13423499.321192222</v>
      </c>
      <c r="BU13">
        <v>19754849.079139374</v>
      </c>
      <c r="BV13">
        <v>8428685.1273440104</v>
      </c>
      <c r="BW13">
        <v>21069462.451235116</v>
      </c>
      <c r="BX13">
        <v>14886295.675856465</v>
      </c>
      <c r="BY13">
        <v>15523855.836042723</v>
      </c>
      <c r="BZ13">
        <v>18510785.692614827</v>
      </c>
      <c r="CA13">
        <v>15293686.826444523</v>
      </c>
      <c r="CB13">
        <v>27387033.273244385</v>
      </c>
    </row>
    <row r="14" spans="2:80" x14ac:dyDescent="0.25">
      <c r="C14">
        <v>28876715</v>
      </c>
      <c r="D14">
        <v>14300298</v>
      </c>
      <c r="E14">
        <v>27151168</v>
      </c>
      <c r="F14">
        <v>12788961</v>
      </c>
      <c r="H14">
        <v>29097796</v>
      </c>
      <c r="I14">
        <v>17780629</v>
      </c>
      <c r="J14">
        <v>13735472</v>
      </c>
      <c r="K14">
        <v>32111844</v>
      </c>
      <c r="L14">
        <v>22846450</v>
      </c>
      <c r="M14">
        <v>11227884</v>
      </c>
      <c r="N14">
        <v>22023840</v>
      </c>
      <c r="O14">
        <v>16779459</v>
      </c>
      <c r="Q14">
        <v>24252117</v>
      </c>
      <c r="R14">
        <v>19266045</v>
      </c>
      <c r="S14">
        <v>18853166</v>
      </c>
      <c r="T14">
        <v>15406457</v>
      </c>
      <c r="V14">
        <f t="shared" si="2"/>
        <v>0</v>
      </c>
      <c r="W14">
        <f t="shared" si="3"/>
        <v>24512715.998020753</v>
      </c>
      <c r="X14">
        <f t="shared" si="4"/>
        <v>12139162.766992858</v>
      </c>
      <c r="Y14">
        <f t="shared" si="5"/>
        <v>23047942.613920905</v>
      </c>
      <c r="Z14">
        <f t="shared" si="6"/>
        <v>10856226.856232209</v>
      </c>
      <c r="AA14">
        <f t="shared" si="7"/>
        <v>0</v>
      </c>
      <c r="AB14">
        <f t="shared" si="8"/>
        <v>24700386.090188727</v>
      </c>
      <c r="AC14">
        <f t="shared" si="9"/>
        <v>15093528.088051971</v>
      </c>
      <c r="AD14">
        <f t="shared" si="10"/>
        <v>11659696.202797515</v>
      </c>
      <c r="AE14">
        <f t="shared" si="11"/>
        <v>27258935.517587323</v>
      </c>
      <c r="AF14">
        <f t="shared" si="12"/>
        <v>19393775.933757741</v>
      </c>
      <c r="AG14">
        <f t="shared" si="13"/>
        <v>9531067.91235503</v>
      </c>
      <c r="AH14">
        <f t="shared" si="14"/>
        <v>18695483.02519346</v>
      </c>
      <c r="AI14">
        <f t="shared" si="15"/>
        <v>14243660.093173107</v>
      </c>
      <c r="AJ14">
        <f t="shared" si="16"/>
        <v>0</v>
      </c>
      <c r="AK14">
        <f t="shared" si="17"/>
        <v>20587011.243203077</v>
      </c>
      <c r="AL14">
        <f t="shared" si="18"/>
        <v>16354460.314827628</v>
      </c>
      <c r="AM14">
        <f t="shared" si="19"/>
        <v>16003977.731592422</v>
      </c>
      <c r="AN14">
        <f t="shared" si="20"/>
        <v>13078153.279440504</v>
      </c>
      <c r="AP14" t="e">
        <f t="shared" si="21"/>
        <v>#NUM!</v>
      </c>
      <c r="AQ14">
        <f t="shared" si="22"/>
        <v>17.014702561197868</v>
      </c>
      <c r="AR14">
        <f t="shared" si="23"/>
        <v>16.311947376389838</v>
      </c>
      <c r="AS14">
        <f t="shared" si="24"/>
        <v>16.953087065892696</v>
      </c>
      <c r="AT14">
        <f t="shared" si="25"/>
        <v>16.20024937713114</v>
      </c>
      <c r="AU14" t="e">
        <f t="shared" si="26"/>
        <v>#NUM!</v>
      </c>
      <c r="AV14">
        <f t="shared" si="27"/>
        <v>17.02232943265777</v>
      </c>
      <c r="AW14">
        <f t="shared" si="28"/>
        <v>16.529776606468179</v>
      </c>
      <c r="AX14">
        <f t="shared" si="29"/>
        <v>16.271648683898608</v>
      </c>
      <c r="AY14">
        <f t="shared" si="30"/>
        <v>17.12089193422544</v>
      </c>
      <c r="AZ14">
        <f t="shared" si="31"/>
        <v>16.780462744400374</v>
      </c>
      <c r="BA14">
        <f t="shared" si="32"/>
        <v>16.070067327311964</v>
      </c>
      <c r="BB14">
        <f t="shared" si="33"/>
        <v>16.74379250319215</v>
      </c>
      <c r="BC14">
        <f t="shared" si="34"/>
        <v>16.471822459936771</v>
      </c>
      <c r="BD14" t="e">
        <f t="shared" si="35"/>
        <v>#NUM!</v>
      </c>
      <c r="BE14">
        <f t="shared" si="36"/>
        <v>16.840170912722499</v>
      </c>
      <c r="BF14">
        <f t="shared" si="37"/>
        <v>16.610011220233933</v>
      </c>
      <c r="BG14">
        <f t="shared" si="38"/>
        <v>16.588347857530678</v>
      </c>
      <c r="BH14">
        <f t="shared" si="39"/>
        <v>16.386453707438445</v>
      </c>
      <c r="BK14">
        <v>24512715.99802072</v>
      </c>
      <c r="BL14">
        <v>12139162.766992876</v>
      </c>
      <c r="BM14">
        <v>23047942.613920927</v>
      </c>
      <c r="BN14">
        <v>10856226.856232196</v>
      </c>
      <c r="BP14">
        <v>24700386.090188734</v>
      </c>
      <c r="BQ14">
        <v>15093528.088051982</v>
      </c>
      <c r="BR14">
        <v>11659696.202797506</v>
      </c>
      <c r="BS14">
        <v>27258935.517587334</v>
      </c>
      <c r="BT14">
        <v>19393775.933757715</v>
      </c>
      <c r="BU14">
        <v>9531067.9123550206</v>
      </c>
      <c r="BV14">
        <v>18695483.025193434</v>
      </c>
      <c r="BW14">
        <v>14243660.093173105</v>
      </c>
      <c r="BY14">
        <v>20587011.24320307</v>
      </c>
      <c r="BZ14">
        <v>16354460.314827643</v>
      </c>
      <c r="CA14">
        <v>16003977.731592426</v>
      </c>
      <c r="CB14">
        <v>13078153.279440507</v>
      </c>
    </row>
    <row r="15" spans="2:80" x14ac:dyDescent="0.25">
      <c r="B15">
        <v>15659900</v>
      </c>
      <c r="C15">
        <v>21161426</v>
      </c>
      <c r="D15">
        <v>11324069</v>
      </c>
      <c r="E15">
        <v>12662143</v>
      </c>
      <c r="F15">
        <v>22848569</v>
      </c>
      <c r="G15">
        <v>25280824</v>
      </c>
      <c r="H15">
        <v>11713189</v>
      </c>
      <c r="I15">
        <v>30682146</v>
      </c>
      <c r="J15">
        <v>9675549</v>
      </c>
      <c r="K15">
        <v>12913417</v>
      </c>
      <c r="N15">
        <v>27760449</v>
      </c>
      <c r="O15">
        <v>13088644</v>
      </c>
      <c r="P15">
        <v>26523595</v>
      </c>
      <c r="R15">
        <v>23065815</v>
      </c>
      <c r="T15">
        <v>17532153</v>
      </c>
      <c r="V15">
        <f t="shared" si="2"/>
        <v>13293294.658253375</v>
      </c>
      <c r="W15">
        <f t="shared" si="3"/>
        <v>17963401.503638215</v>
      </c>
      <c r="X15">
        <f t="shared" si="4"/>
        <v>9612716.9360846914</v>
      </c>
      <c r="Y15">
        <f t="shared" si="5"/>
        <v>10748574.250406476</v>
      </c>
      <c r="Z15">
        <f t="shared" si="6"/>
        <v>19395574.699482992</v>
      </c>
      <c r="AA15">
        <f t="shared" si="7"/>
        <v>21460254.703762077</v>
      </c>
      <c r="AB15">
        <f t="shared" si="8"/>
        <v>9943031.1026770417</v>
      </c>
      <c r="AC15">
        <f t="shared" si="9"/>
        <v>26045300.897550441</v>
      </c>
      <c r="AD15">
        <f t="shared" si="10"/>
        <v>8213329.832078672</v>
      </c>
      <c r="AE15">
        <f t="shared" si="11"/>
        <v>10961874.419753531</v>
      </c>
      <c r="AF15">
        <f t="shared" si="12"/>
        <v>0</v>
      </c>
      <c r="AG15">
        <f t="shared" si="13"/>
        <v>0</v>
      </c>
      <c r="AH15">
        <f t="shared" si="14"/>
        <v>23565145.907854792</v>
      </c>
      <c r="AI15">
        <f t="shared" si="15"/>
        <v>11110620.206321886</v>
      </c>
      <c r="AJ15">
        <f t="shared" si="16"/>
        <v>22515211.70193781</v>
      </c>
      <c r="AK15">
        <f t="shared" si="17"/>
        <v>0</v>
      </c>
      <c r="AL15">
        <f t="shared" si="18"/>
        <v>19579989.356749445</v>
      </c>
      <c r="AM15">
        <f t="shared" si="19"/>
        <v>0</v>
      </c>
      <c r="AN15">
        <f t="shared" si="20"/>
        <v>14882603.070427073</v>
      </c>
      <c r="AP15">
        <f t="shared" si="21"/>
        <v>16.402770305026497</v>
      </c>
      <c r="AQ15">
        <f t="shared" si="22"/>
        <v>16.703846996204021</v>
      </c>
      <c r="AR15">
        <f t="shared" si="23"/>
        <v>16.078597460664625</v>
      </c>
      <c r="AS15">
        <f t="shared" si="24"/>
        <v>16.190283675872926</v>
      </c>
      <c r="AT15">
        <f t="shared" si="25"/>
        <v>16.780555489738834</v>
      </c>
      <c r="AU15">
        <f t="shared" si="26"/>
        <v>16.881713163864429</v>
      </c>
      <c r="AV15">
        <f t="shared" si="27"/>
        <v>16.112382472055181</v>
      </c>
      <c r="AW15">
        <f t="shared" si="28"/>
        <v>17.07534792208185</v>
      </c>
      <c r="AX15">
        <f t="shared" si="29"/>
        <v>15.92126898167227</v>
      </c>
      <c r="AY15">
        <f t="shared" si="30"/>
        <v>16.209933848561398</v>
      </c>
      <c r="AZ15" t="e">
        <f t="shared" si="31"/>
        <v>#NUM!</v>
      </c>
      <c r="BA15" t="e">
        <f t="shared" si="32"/>
        <v>#NUM!</v>
      </c>
      <c r="BB15">
        <f t="shared" si="33"/>
        <v>16.975279310039653</v>
      </c>
      <c r="BC15">
        <f t="shared" si="34"/>
        <v>16.223411984209086</v>
      </c>
      <c r="BD15">
        <f t="shared" si="35"/>
        <v>16.929701714380148</v>
      </c>
      <c r="BE15" t="e">
        <f t="shared" si="36"/>
        <v>#NUM!</v>
      </c>
      <c r="BF15">
        <f t="shared" si="37"/>
        <v>16.790018651488833</v>
      </c>
      <c r="BG15" t="e">
        <f t="shared" si="38"/>
        <v>#NUM!</v>
      </c>
      <c r="BH15">
        <f t="shared" si="39"/>
        <v>16.515703509598136</v>
      </c>
      <c r="BJ15">
        <v>13293294.65825339</v>
      </c>
      <c r="BK15">
        <v>17963401.503638186</v>
      </c>
      <c r="BL15">
        <v>9612716.9360846896</v>
      </c>
      <c r="BM15">
        <v>10748574.250406466</v>
      </c>
      <c r="BN15">
        <v>19395574.699482981</v>
      </c>
      <c r="BO15">
        <v>21460254.703762051</v>
      </c>
      <c r="BP15">
        <v>9943031.1026770491</v>
      </c>
      <c r="BQ15">
        <v>26045300.897550479</v>
      </c>
      <c r="BR15">
        <v>8213329.8320786739</v>
      </c>
      <c r="BS15">
        <v>10961874.41975354</v>
      </c>
      <c r="BV15">
        <v>23565145.907854781</v>
      </c>
      <c r="BW15">
        <v>11110620.206321871</v>
      </c>
      <c r="BX15">
        <v>22515211.701937832</v>
      </c>
      <c r="BZ15">
        <v>19579989.356749453</v>
      </c>
      <c r="CB15">
        <v>14882603.070427081</v>
      </c>
    </row>
    <row r="16" spans="2:80" x14ac:dyDescent="0.25">
      <c r="B16">
        <v>14646761</v>
      </c>
      <c r="C16">
        <v>10465582</v>
      </c>
      <c r="D16">
        <v>30703735</v>
      </c>
      <c r="E16">
        <v>18834970</v>
      </c>
      <c r="F16">
        <v>18568996</v>
      </c>
      <c r="G16">
        <v>22741002</v>
      </c>
      <c r="H16">
        <v>14470127</v>
      </c>
      <c r="I16">
        <v>16099334</v>
      </c>
      <c r="J16">
        <v>12503231</v>
      </c>
      <c r="K16">
        <v>11085200</v>
      </c>
      <c r="M16">
        <v>27252420</v>
      </c>
      <c r="N16">
        <v>16552822</v>
      </c>
      <c r="P16">
        <v>23756971</v>
      </c>
      <c r="Q16">
        <v>14151449</v>
      </c>
      <c r="R16">
        <v>22115388</v>
      </c>
      <c r="S16">
        <v>17980462</v>
      </c>
      <c r="T16">
        <v>16168571</v>
      </c>
      <c r="V16">
        <f t="shared" si="2"/>
        <v>12433266.480757469</v>
      </c>
      <c r="W16">
        <f t="shared" si="3"/>
        <v>8883968.9459136184</v>
      </c>
      <c r="X16">
        <f t="shared" si="4"/>
        <v>26063627.255852669</v>
      </c>
      <c r="Y16">
        <f t="shared" si="5"/>
        <v>15988531.605525104</v>
      </c>
      <c r="Z16">
        <f t="shared" si="6"/>
        <v>15762752.976451209</v>
      </c>
      <c r="AA16">
        <f t="shared" si="7"/>
        <v>19304263.782650549</v>
      </c>
      <c r="AB16">
        <f t="shared" si="8"/>
        <v>12283326.327329546</v>
      </c>
      <c r="AC16">
        <f t="shared" si="9"/>
        <v>13666319.112103971</v>
      </c>
      <c r="AD16">
        <f t="shared" si="10"/>
        <v>10613677.856385291</v>
      </c>
      <c r="AE16">
        <f t="shared" si="11"/>
        <v>9409947.0587724261</v>
      </c>
      <c r="AF16">
        <f t="shared" si="12"/>
        <v>0</v>
      </c>
      <c r="AG16">
        <f t="shared" si="13"/>
        <v>23133892.886319675</v>
      </c>
      <c r="AH16">
        <f t="shared" si="14"/>
        <v>14051273.652553272</v>
      </c>
      <c r="AI16">
        <f t="shared" si="15"/>
        <v>0</v>
      </c>
      <c r="AJ16">
        <f t="shared" si="16"/>
        <v>20166694.275862575</v>
      </c>
      <c r="AK16">
        <f t="shared" si="17"/>
        <v>12012808.600198284</v>
      </c>
      <c r="AL16">
        <f t="shared" si="18"/>
        <v>18773195.816422891</v>
      </c>
      <c r="AM16">
        <f t="shared" si="19"/>
        <v>15263161.288228394</v>
      </c>
      <c r="AN16">
        <f t="shared" si="20"/>
        <v>13725092.657417381</v>
      </c>
      <c r="AP16">
        <f t="shared" si="21"/>
        <v>16.335886219048703</v>
      </c>
      <c r="AQ16">
        <f t="shared" si="22"/>
        <v>15.999758968483098</v>
      </c>
      <c r="AR16">
        <f t="shared" si="23"/>
        <v>17.076051308611078</v>
      </c>
      <c r="AS16">
        <f t="shared" si="24"/>
        <v>16.587382248543605</v>
      </c>
      <c r="AT16">
        <f t="shared" si="25"/>
        <v>16.573160308385919</v>
      </c>
      <c r="AU16">
        <f t="shared" si="26"/>
        <v>16.775836550856436</v>
      </c>
      <c r="AV16">
        <f t="shared" si="27"/>
        <v>16.323753317564687</v>
      </c>
      <c r="AW16">
        <f t="shared" si="28"/>
        <v>16.430444904855442</v>
      </c>
      <c r="AX16">
        <f t="shared" si="29"/>
        <v>16.177654091088325</v>
      </c>
      <c r="AY16">
        <f t="shared" si="30"/>
        <v>16.057277885485419</v>
      </c>
      <c r="AZ16" t="e">
        <f t="shared" si="31"/>
        <v>#NUM!</v>
      </c>
      <c r="BA16">
        <f t="shared" si="32"/>
        <v>16.956809324685832</v>
      </c>
      <c r="BB16">
        <f t="shared" si="33"/>
        <v>16.458223601062716</v>
      </c>
      <c r="BC16" t="e">
        <f t="shared" si="34"/>
        <v>#NUM!</v>
      </c>
      <c r="BD16">
        <f t="shared" si="35"/>
        <v>16.81954300338306</v>
      </c>
      <c r="BE16">
        <f t="shared" si="36"/>
        <v>16.301484021853557</v>
      </c>
      <c r="BF16">
        <f t="shared" si="37"/>
        <v>16.747940655999603</v>
      </c>
      <c r="BG16">
        <f t="shared" si="38"/>
        <v>16.540952724110532</v>
      </c>
      <c r="BH16">
        <f t="shared" si="39"/>
        <v>16.434736296332883</v>
      </c>
      <c r="BJ16">
        <v>12433266.480757488</v>
      </c>
      <c r="BK16">
        <v>8883968.945913611</v>
      </c>
      <c r="BL16">
        <v>26063627.255852699</v>
      </c>
      <c r="BM16">
        <v>15988531.605525121</v>
      </c>
      <c r="BN16">
        <v>15762752.976451214</v>
      </c>
      <c r="BO16">
        <v>19304263.782650534</v>
      </c>
      <c r="BP16">
        <v>12283326.327329528</v>
      </c>
      <c r="BQ16">
        <v>13666319.112103958</v>
      </c>
      <c r="BR16">
        <v>10613677.856385302</v>
      </c>
      <c r="BS16">
        <v>9409947.0587724186</v>
      </c>
      <c r="BU16">
        <v>23133892.886319656</v>
      </c>
      <c r="BV16">
        <v>14051273.652553281</v>
      </c>
      <c r="BX16">
        <v>20166694.275862586</v>
      </c>
      <c r="BY16">
        <v>12012808.600198271</v>
      </c>
      <c r="BZ16">
        <v>18773195.816422883</v>
      </c>
      <c r="CA16">
        <v>15263161.288228372</v>
      </c>
      <c r="CB16">
        <v>13725092.657417385</v>
      </c>
    </row>
    <row r="17" spans="2:80" x14ac:dyDescent="0.25">
      <c r="B17">
        <v>15328451</v>
      </c>
      <c r="C17">
        <v>18346304</v>
      </c>
      <c r="D17">
        <v>25505313</v>
      </c>
      <c r="F17">
        <v>20095157</v>
      </c>
      <c r="G17">
        <v>23164856</v>
      </c>
      <c r="I17">
        <v>10323496</v>
      </c>
      <c r="J17">
        <v>20016700</v>
      </c>
      <c r="K17">
        <v>22065152</v>
      </c>
      <c r="L17">
        <v>14200111</v>
      </c>
      <c r="M17">
        <v>14746487</v>
      </c>
      <c r="N17">
        <v>25794523</v>
      </c>
      <c r="O17">
        <v>18741139</v>
      </c>
      <c r="P17">
        <v>29062874</v>
      </c>
      <c r="Q17">
        <v>17630989</v>
      </c>
      <c r="S17">
        <v>13369374</v>
      </c>
      <c r="T17">
        <v>12523775</v>
      </c>
      <c r="V17">
        <f t="shared" si="2"/>
        <v>13011935.950906368</v>
      </c>
      <c r="W17">
        <f t="shared" si="3"/>
        <v>15573715.346962148</v>
      </c>
      <c r="X17">
        <f t="shared" si="4"/>
        <v>21650817.761287134</v>
      </c>
      <c r="Y17">
        <f t="shared" si="5"/>
        <v>0</v>
      </c>
      <c r="Z17">
        <f t="shared" si="6"/>
        <v>17058272.607415307</v>
      </c>
      <c r="AA17">
        <f t="shared" si="7"/>
        <v>19664062.766940318</v>
      </c>
      <c r="AB17">
        <f t="shared" si="8"/>
        <v>0</v>
      </c>
      <c r="AC17">
        <f t="shared" si="9"/>
        <v>8763355.7194682024</v>
      </c>
      <c r="AD17">
        <f t="shared" si="10"/>
        <v>16991672.436341252</v>
      </c>
      <c r="AE17">
        <f t="shared" si="11"/>
        <v>18730551.741399933</v>
      </c>
      <c r="AF17">
        <f t="shared" si="12"/>
        <v>12054116.546268176</v>
      </c>
      <c r="AG17">
        <f t="shared" si="13"/>
        <v>12517921.370194117</v>
      </c>
      <c r="AH17">
        <f t="shared" si="14"/>
        <v>21896320.845477547</v>
      </c>
      <c r="AI17">
        <f t="shared" si="15"/>
        <v>15908880.833101362</v>
      </c>
      <c r="AJ17">
        <f t="shared" si="16"/>
        <v>24670741.684026778</v>
      </c>
      <c r="AK17">
        <f t="shared" si="17"/>
        <v>14966502.46128162</v>
      </c>
      <c r="AL17">
        <f t="shared" si="18"/>
        <v>0</v>
      </c>
      <c r="AM17">
        <f t="shared" si="19"/>
        <v>11348924.832112055</v>
      </c>
      <c r="AN17">
        <f t="shared" si="20"/>
        <v>10631117.140509658</v>
      </c>
      <c r="AP17">
        <f t="shared" si="21"/>
        <v>16.381377644253579</v>
      </c>
      <c r="AQ17">
        <f t="shared" si="22"/>
        <v>16.561095137500008</v>
      </c>
      <c r="AR17">
        <f t="shared" si="23"/>
        <v>16.890553783583364</v>
      </c>
      <c r="AS17" t="e">
        <f t="shared" si="24"/>
        <v>#NUM!</v>
      </c>
      <c r="AT17">
        <f t="shared" si="25"/>
        <v>16.652145840939692</v>
      </c>
      <c r="AU17">
        <f t="shared" si="26"/>
        <v>16.794303302755008</v>
      </c>
      <c r="AV17" t="e">
        <f t="shared" si="27"/>
        <v>#NUM!</v>
      </c>
      <c r="AW17">
        <f t="shared" si="28"/>
        <v>15.9860894625575</v>
      </c>
      <c r="AX17">
        <f t="shared" si="29"/>
        <v>16.648233925315697</v>
      </c>
      <c r="AY17">
        <f t="shared" si="30"/>
        <v>16.745666531615871</v>
      </c>
      <c r="AZ17">
        <f t="shared" si="31"/>
        <v>16.304916781658338</v>
      </c>
      <c r="BA17">
        <f t="shared" si="32"/>
        <v>16.342671885107713</v>
      </c>
      <c r="BB17">
        <f t="shared" si="33"/>
        <v>16.901829182750099</v>
      </c>
      <c r="BC17">
        <f t="shared" si="34"/>
        <v>16.582388054225749</v>
      </c>
      <c r="BD17">
        <f t="shared" si="35"/>
        <v>17.021128552262244</v>
      </c>
      <c r="BE17">
        <f t="shared" si="36"/>
        <v>16.521325092577612</v>
      </c>
      <c r="BF17" t="e">
        <f t="shared" si="37"/>
        <v>#NUM!</v>
      </c>
      <c r="BG17">
        <f t="shared" si="38"/>
        <v>16.244633568956385</v>
      </c>
      <c r="BH17">
        <f t="shared" si="39"/>
        <v>16.179295837976817</v>
      </c>
      <c r="BJ17">
        <v>13011935.950906372</v>
      </c>
      <c r="BK17">
        <v>15573715.346962146</v>
      </c>
      <c r="BL17">
        <v>21650817.761287101</v>
      </c>
      <c r="BN17">
        <v>17058272.607415333</v>
      </c>
      <c r="BO17">
        <v>19664062.76694034</v>
      </c>
      <c r="BQ17">
        <v>8763355.719468208</v>
      </c>
      <c r="BR17">
        <v>16991672.436341226</v>
      </c>
      <c r="BS17">
        <v>18730551.741399925</v>
      </c>
      <c r="BT17">
        <v>12054116.546268158</v>
      </c>
      <c r="BU17">
        <v>12517921.370194098</v>
      </c>
      <c r="BV17">
        <v>21896320.84547757</v>
      </c>
      <c r="BW17">
        <v>15908880.833101381</v>
      </c>
      <c r="BX17">
        <v>24670741.684026748</v>
      </c>
      <c r="BY17">
        <v>14966502.461281603</v>
      </c>
      <c r="CA17">
        <v>11348924.83211204</v>
      </c>
      <c r="CB17">
        <v>10631117.140509643</v>
      </c>
    </row>
    <row r="18" spans="2:80" x14ac:dyDescent="0.25">
      <c r="B18">
        <v>13304353</v>
      </c>
      <c r="C18">
        <v>22808523</v>
      </c>
      <c r="D18">
        <v>12393765</v>
      </c>
      <c r="E18">
        <v>21061279</v>
      </c>
      <c r="F18">
        <v>18211316</v>
      </c>
      <c r="G18">
        <v>15114689</v>
      </c>
      <c r="H18">
        <v>16363005</v>
      </c>
      <c r="I18">
        <v>15896275</v>
      </c>
      <c r="J18">
        <v>14178352</v>
      </c>
      <c r="K18">
        <v>14777220</v>
      </c>
      <c r="L18">
        <v>15811570</v>
      </c>
      <c r="M18">
        <v>22697163</v>
      </c>
      <c r="N18">
        <v>25193792</v>
      </c>
      <c r="O18">
        <v>17944543</v>
      </c>
      <c r="P18">
        <v>16103813</v>
      </c>
      <c r="R18">
        <v>15865077</v>
      </c>
      <c r="S18">
        <v>17933189</v>
      </c>
      <c r="T18">
        <v>14545938</v>
      </c>
      <c r="V18">
        <f t="shared" si="2"/>
        <v>11293730.143003294</v>
      </c>
      <c r="W18">
        <f t="shared" si="3"/>
        <v>19361580.658787686</v>
      </c>
      <c r="X18">
        <f t="shared" si="4"/>
        <v>10520754.926286098</v>
      </c>
      <c r="Y18">
        <f t="shared" si="5"/>
        <v>17878389.23790599</v>
      </c>
      <c r="Z18">
        <f t="shared" si="6"/>
        <v>15459127.433927691</v>
      </c>
      <c r="AA18">
        <f t="shared" si="7"/>
        <v>12830478.773482656</v>
      </c>
      <c r="AB18">
        <f t="shared" si="8"/>
        <v>13890142.782487327</v>
      </c>
      <c r="AC18">
        <f t="shared" si="9"/>
        <v>13493947.441786135</v>
      </c>
      <c r="AD18">
        <f t="shared" si="10"/>
        <v>12035645.879248021</v>
      </c>
      <c r="AE18">
        <f t="shared" si="11"/>
        <v>12544009.839771325</v>
      </c>
      <c r="AF18">
        <f t="shared" si="12"/>
        <v>13422043.500890767</v>
      </c>
      <c r="AG18">
        <f t="shared" si="13"/>
        <v>19267049.959795795</v>
      </c>
      <c r="AH18">
        <f t="shared" si="14"/>
        <v>21386375.431180701</v>
      </c>
      <c r="AI18">
        <f t="shared" si="15"/>
        <v>15232670.553879527</v>
      </c>
      <c r="AJ18">
        <f t="shared" si="16"/>
        <v>13670121.222384004</v>
      </c>
      <c r="AK18">
        <f t="shared" si="17"/>
        <v>0</v>
      </c>
      <c r="AL18">
        <f t="shared" si="18"/>
        <v>13467464.245421652</v>
      </c>
      <c r="AM18">
        <f t="shared" si="19"/>
        <v>15223032.429271465</v>
      </c>
      <c r="AN18">
        <f t="shared" si="20"/>
        <v>12347680.375652768</v>
      </c>
      <c r="AP18">
        <f t="shared" si="21"/>
        <v>16.239758275092314</v>
      </c>
      <c r="AQ18">
        <f t="shared" si="22"/>
        <v>16.778801282078422</v>
      </c>
      <c r="AR18">
        <f t="shared" si="23"/>
        <v>16.168860523752947</v>
      </c>
      <c r="AS18">
        <f t="shared" si="24"/>
        <v>16.699103236286096</v>
      </c>
      <c r="AT18">
        <f t="shared" si="25"/>
        <v>16.553710159293203</v>
      </c>
      <c r="AU18">
        <f t="shared" si="26"/>
        <v>16.367334052612843</v>
      </c>
      <c r="AV18">
        <f t="shared" si="27"/>
        <v>16.446689994194418</v>
      </c>
      <c r="AW18">
        <f t="shared" si="28"/>
        <v>16.417751805229816</v>
      </c>
      <c r="AX18">
        <f t="shared" si="29"/>
        <v>16.30338329450197</v>
      </c>
      <c r="AY18">
        <f t="shared" si="30"/>
        <v>16.344753805992564</v>
      </c>
      <c r="AZ18">
        <f t="shared" si="31"/>
        <v>16.412408950709132</v>
      </c>
      <c r="BA18">
        <f t="shared" si="32"/>
        <v>16.773906938883659</v>
      </c>
      <c r="BB18">
        <f t="shared" si="33"/>
        <v>16.878264615142346</v>
      </c>
      <c r="BC18">
        <f t="shared" si="34"/>
        <v>16.538953057751741</v>
      </c>
      <c r="BD18">
        <f t="shared" si="35"/>
        <v>16.430723076428482</v>
      </c>
      <c r="BE18" t="e">
        <f t="shared" si="36"/>
        <v>#NUM!</v>
      </c>
      <c r="BF18">
        <f t="shared" si="37"/>
        <v>16.415787278654641</v>
      </c>
      <c r="BG18">
        <f t="shared" si="38"/>
        <v>16.538320130320372</v>
      </c>
      <c r="BH18">
        <f t="shared" si="39"/>
        <v>16.328978779563371</v>
      </c>
      <c r="BJ18">
        <v>11293730.143003304</v>
      </c>
      <c r="BK18">
        <v>19361580.658787694</v>
      </c>
      <c r="BL18">
        <v>10520754.926286086</v>
      </c>
      <c r="BM18">
        <v>17878389.237906002</v>
      </c>
      <c r="BN18">
        <v>15459127.433927683</v>
      </c>
      <c r="BO18">
        <v>12830478.773482647</v>
      </c>
      <c r="BP18">
        <v>13890142.782487322</v>
      </c>
      <c r="BQ18">
        <v>13493947.441786157</v>
      </c>
      <c r="BR18">
        <v>12035645.879248014</v>
      </c>
      <c r="BS18">
        <v>12544009.839771325</v>
      </c>
      <c r="BT18">
        <v>13422043.500890745</v>
      </c>
      <c r="BU18">
        <v>19267049.959795792</v>
      </c>
      <c r="BV18">
        <v>21386375.431180682</v>
      </c>
      <c r="BW18">
        <v>15232670.55387954</v>
      </c>
      <c r="BX18">
        <v>13670121.222384019</v>
      </c>
      <c r="BZ18">
        <v>13467464.245421631</v>
      </c>
      <c r="CA18">
        <v>15223032.429271467</v>
      </c>
      <c r="CB18">
        <v>12347680.375652771</v>
      </c>
    </row>
    <row r="19" spans="2:80" x14ac:dyDescent="0.25">
      <c r="E19">
        <v>16114878</v>
      </c>
      <c r="F19">
        <v>29127232</v>
      </c>
      <c r="G19">
        <v>23422269</v>
      </c>
      <c r="H19">
        <v>22395656</v>
      </c>
      <c r="L19">
        <v>35141141</v>
      </c>
      <c r="O19">
        <v>15498806</v>
      </c>
      <c r="Q19">
        <v>13296438</v>
      </c>
      <c r="R19">
        <v>29141913</v>
      </c>
      <c r="S19">
        <v>26326201</v>
      </c>
      <c r="V19">
        <f t="shared" si="2"/>
        <v>0</v>
      </c>
      <c r="W19">
        <f t="shared" si="3"/>
        <v>0</v>
      </c>
      <c r="X19">
        <f t="shared" si="4"/>
        <v>0</v>
      </c>
      <c r="Y19">
        <f t="shared" si="5"/>
        <v>13679514.022171589</v>
      </c>
      <c r="Z19">
        <f t="shared" si="6"/>
        <v>24725373.569135614</v>
      </c>
      <c r="AA19">
        <f t="shared" si="7"/>
        <v>19882574.178754248</v>
      </c>
      <c r="AB19">
        <f t="shared" si="8"/>
        <v>19011108.262050215</v>
      </c>
      <c r="AC19">
        <f t="shared" si="9"/>
        <v>0</v>
      </c>
      <c r="AD19">
        <f t="shared" si="10"/>
        <v>0</v>
      </c>
      <c r="AE19">
        <f t="shared" si="11"/>
        <v>0</v>
      </c>
      <c r="AF19">
        <f t="shared" si="12"/>
        <v>29830429.436984189</v>
      </c>
      <c r="AG19">
        <f t="shared" si="13"/>
        <v>0</v>
      </c>
      <c r="AH19">
        <f t="shared" si="14"/>
        <v>0</v>
      </c>
      <c r="AI19">
        <f t="shared" si="15"/>
        <v>13156546.019393826</v>
      </c>
      <c r="AJ19">
        <f t="shared" si="16"/>
        <v>0</v>
      </c>
      <c r="AK19">
        <f t="shared" si="17"/>
        <v>11287011.298871461</v>
      </c>
      <c r="AL19">
        <f t="shared" si="18"/>
        <v>24737835.900241036</v>
      </c>
      <c r="AM19">
        <f t="shared" si="19"/>
        <v>22347648.907426272</v>
      </c>
      <c r="AN19">
        <f t="shared" si="20"/>
        <v>0</v>
      </c>
      <c r="AP19" t="e">
        <f t="shared" si="21"/>
        <v>#NUM!</v>
      </c>
      <c r="AQ19" t="e">
        <f t="shared" si="22"/>
        <v>#NUM!</v>
      </c>
      <c r="AR19" t="e">
        <f t="shared" si="23"/>
        <v>#NUM!</v>
      </c>
      <c r="AS19">
        <f t="shared" si="24"/>
        <v>16.431409944832602</v>
      </c>
      <c r="AT19">
        <f t="shared" si="25"/>
        <v>17.023340544322938</v>
      </c>
      <c r="AU19">
        <f t="shared" si="26"/>
        <v>16.805354236662961</v>
      </c>
      <c r="AV19">
        <f t="shared" si="27"/>
        <v>16.760534011663257</v>
      </c>
      <c r="AW19" t="e">
        <f t="shared" si="28"/>
        <v>#NUM!</v>
      </c>
      <c r="AX19" t="e">
        <f t="shared" si="29"/>
        <v>#NUM!</v>
      </c>
      <c r="AY19" t="e">
        <f t="shared" si="30"/>
        <v>#NUM!</v>
      </c>
      <c r="AZ19">
        <f t="shared" si="31"/>
        <v>17.211039552531599</v>
      </c>
      <c r="BA19" t="e">
        <f t="shared" si="32"/>
        <v>#NUM!</v>
      </c>
      <c r="BB19" t="e">
        <f t="shared" si="33"/>
        <v>#NUM!</v>
      </c>
      <c r="BC19">
        <f t="shared" si="34"/>
        <v>16.392429988880266</v>
      </c>
      <c r="BD19" t="e">
        <f t="shared" si="35"/>
        <v>#NUM!</v>
      </c>
      <c r="BE19">
        <f t="shared" si="36"/>
        <v>16.239163179989045</v>
      </c>
      <c r="BF19">
        <f t="shared" si="37"/>
        <v>17.023844447385553</v>
      </c>
      <c r="BG19">
        <f t="shared" si="38"/>
        <v>16.922231679191942</v>
      </c>
      <c r="BH19" t="e">
        <f t="shared" si="39"/>
        <v>#NUM!</v>
      </c>
      <c r="BM19">
        <v>13679514.022171583</v>
      </c>
      <c r="BN19">
        <v>24725373.569135576</v>
      </c>
      <c r="BO19">
        <v>19882574.178754222</v>
      </c>
      <c r="BP19">
        <v>19011108.262050211</v>
      </c>
      <c r="BT19">
        <v>29830429.436984196</v>
      </c>
      <c r="BW19">
        <v>13156546.019393807</v>
      </c>
      <c r="BY19">
        <v>11287011.298871476</v>
      </c>
      <c r="BZ19">
        <v>24737835.900241069</v>
      </c>
      <c r="CA19">
        <v>22347648.907426249</v>
      </c>
    </row>
    <row r="20" spans="2:80" x14ac:dyDescent="0.25">
      <c r="B20">
        <v>19673360</v>
      </c>
      <c r="C20">
        <v>31580403</v>
      </c>
      <c r="D20">
        <v>15590095</v>
      </c>
      <c r="E20">
        <v>14039459</v>
      </c>
      <c r="F20">
        <v>36956503</v>
      </c>
      <c r="G20">
        <v>16728428</v>
      </c>
      <c r="H20">
        <v>13782229</v>
      </c>
      <c r="I20">
        <v>29011177</v>
      </c>
      <c r="J20">
        <v>8712049</v>
      </c>
      <c r="K20">
        <v>11760308</v>
      </c>
      <c r="L20">
        <v>17298152</v>
      </c>
      <c r="M20">
        <v>21446589</v>
      </c>
      <c r="N20">
        <v>22444340</v>
      </c>
      <c r="O20">
        <v>12712607</v>
      </c>
      <c r="P20">
        <v>32140154</v>
      </c>
      <c r="Q20">
        <v>21046968</v>
      </c>
      <c r="R20">
        <v>23580830</v>
      </c>
      <c r="S20">
        <v>29708798</v>
      </c>
      <c r="T20">
        <v>21446950</v>
      </c>
      <c r="V20">
        <f t="shared" si="2"/>
        <v>16700219.758612484</v>
      </c>
      <c r="W20">
        <f t="shared" si="3"/>
        <v>26807808.638968889</v>
      </c>
      <c r="X20">
        <f t="shared" si="4"/>
        <v>13234038.952047119</v>
      </c>
      <c r="Y20">
        <f t="shared" si="5"/>
        <v>11917743.110075243</v>
      </c>
      <c r="Z20">
        <f t="shared" si="6"/>
        <v>31371444.512265395</v>
      </c>
      <c r="AA20">
        <f t="shared" si="7"/>
        <v>14200341.162675126</v>
      </c>
      <c r="AB20">
        <f t="shared" si="8"/>
        <v>11699387.042351788</v>
      </c>
      <c r="AC20">
        <f t="shared" si="9"/>
        <v>24626857.40290444</v>
      </c>
      <c r="AD20">
        <f t="shared" si="10"/>
        <v>7395438.9513433464</v>
      </c>
      <c r="AE20">
        <f t="shared" si="11"/>
        <v>9983029.2349130213</v>
      </c>
      <c r="AF20">
        <f t="shared" si="12"/>
        <v>14683965.515696459</v>
      </c>
      <c r="AG20">
        <f t="shared" si="13"/>
        <v>18205469.191467099</v>
      </c>
      <c r="AH20">
        <f t="shared" si="14"/>
        <v>19052434.883365959</v>
      </c>
      <c r="AI20">
        <f t="shared" si="15"/>
        <v>10791411.868886422</v>
      </c>
      <c r="AJ20">
        <f t="shared" si="16"/>
        <v>27282967.163496628</v>
      </c>
      <c r="AK20">
        <f t="shared" si="17"/>
        <v>17866240.990480766</v>
      </c>
      <c r="AL20">
        <f t="shared" si="18"/>
        <v>20017172.617716651</v>
      </c>
      <c r="AM20">
        <f t="shared" si="19"/>
        <v>25219050.297672946</v>
      </c>
      <c r="AN20">
        <f t="shared" si="20"/>
        <v>18205775.635273993</v>
      </c>
      <c r="AP20">
        <f t="shared" si="21"/>
        <v>16.630932436498753</v>
      </c>
      <c r="AQ20">
        <f t="shared" si="22"/>
        <v>17.104203770167633</v>
      </c>
      <c r="AR20">
        <f t="shared" si="23"/>
        <v>16.398302776881163</v>
      </c>
      <c r="AS20">
        <f t="shared" si="24"/>
        <v>16.293538865271994</v>
      </c>
      <c r="AT20">
        <f t="shared" si="25"/>
        <v>17.261408626676527</v>
      </c>
      <c r="AU20">
        <f t="shared" si="26"/>
        <v>16.468776547823381</v>
      </c>
      <c r="AV20">
        <f t="shared" si="27"/>
        <v>16.275047008853022</v>
      </c>
      <c r="AW20">
        <f t="shared" si="28"/>
        <v>17.01934816970703</v>
      </c>
      <c r="AX20">
        <f t="shared" si="29"/>
        <v>15.816374010221189</v>
      </c>
      <c r="AY20">
        <f t="shared" si="30"/>
        <v>16.116397132783973</v>
      </c>
      <c r="AZ20">
        <f t="shared" si="31"/>
        <v>16.502266675169004</v>
      </c>
      <c r="BA20">
        <f t="shared" si="32"/>
        <v>16.717232611930097</v>
      </c>
      <c r="BB20">
        <f t="shared" si="33"/>
        <v>16.762705466769081</v>
      </c>
      <c r="BC20">
        <f t="shared" si="34"/>
        <v>16.194261178432011</v>
      </c>
      <c r="BD20">
        <f t="shared" si="35"/>
        <v>17.12177315201518</v>
      </c>
      <c r="BE20">
        <f t="shared" si="36"/>
        <v>16.698423511929438</v>
      </c>
      <c r="BF20">
        <f t="shared" si="37"/>
        <v>16.812101093991469</v>
      </c>
      <c r="BG20">
        <f t="shared" si="38"/>
        <v>17.043110231078018</v>
      </c>
      <c r="BH20">
        <f t="shared" si="39"/>
        <v>16.717249444301984</v>
      </c>
      <c r="BJ20">
        <v>16700219.758612465</v>
      </c>
      <c r="BK20">
        <v>26807808.638968904</v>
      </c>
      <c r="BL20">
        <v>13234038.952047125</v>
      </c>
      <c r="BM20">
        <v>11917743.110075239</v>
      </c>
      <c r="BN20">
        <v>31371444.512265343</v>
      </c>
      <c r="BO20">
        <v>14200341.162675112</v>
      </c>
      <c r="BP20">
        <v>11699387.042351786</v>
      </c>
      <c r="BQ20">
        <v>24626857.402904481</v>
      </c>
      <c r="BR20">
        <v>7395438.9513433417</v>
      </c>
      <c r="BS20">
        <v>9983029.2349130046</v>
      </c>
      <c r="BT20">
        <v>14683965.515696457</v>
      </c>
      <c r="BU20">
        <v>18205469.191467099</v>
      </c>
      <c r="BV20">
        <v>19052434.883365978</v>
      </c>
      <c r="BW20">
        <v>10791411.868886413</v>
      </c>
      <c r="BX20">
        <v>27282967.16349661</v>
      </c>
      <c r="BY20">
        <v>17866240.990480751</v>
      </c>
      <c r="BZ20">
        <v>20017172.617716622</v>
      </c>
      <c r="CA20">
        <v>25219050.297672965</v>
      </c>
      <c r="CB20">
        <v>18205775.635273997</v>
      </c>
    </row>
    <row r="21" spans="2:80" x14ac:dyDescent="0.25">
      <c r="B21">
        <v>12944520</v>
      </c>
      <c r="C21">
        <v>16955105</v>
      </c>
      <c r="D21">
        <v>21200777</v>
      </c>
      <c r="E21">
        <v>13673964</v>
      </c>
      <c r="G21">
        <v>19929757</v>
      </c>
      <c r="I21">
        <v>13977158</v>
      </c>
      <c r="J21">
        <v>17317426</v>
      </c>
      <c r="K21">
        <v>9815924</v>
      </c>
      <c r="M21">
        <v>22083576</v>
      </c>
      <c r="N21">
        <v>17776491</v>
      </c>
      <c r="O21">
        <v>37790220</v>
      </c>
      <c r="P21">
        <v>25719805</v>
      </c>
      <c r="R21">
        <v>30579033</v>
      </c>
      <c r="S21">
        <v>17588655</v>
      </c>
      <c r="T21">
        <v>29131118</v>
      </c>
      <c r="V21">
        <f t="shared" si="2"/>
        <v>10988276.973010937</v>
      </c>
      <c r="W21">
        <f t="shared" si="3"/>
        <v>14392761.558287416</v>
      </c>
      <c r="X21">
        <f t="shared" si="4"/>
        <v>17996805.576339632</v>
      </c>
      <c r="Y21">
        <f t="shared" si="5"/>
        <v>11607483.610901024</v>
      </c>
      <c r="Z21">
        <f t="shared" si="6"/>
        <v>0</v>
      </c>
      <c r="AA21">
        <f t="shared" si="7"/>
        <v>16917868.713618085</v>
      </c>
      <c r="AB21">
        <f t="shared" si="8"/>
        <v>0</v>
      </c>
      <c r="AC21">
        <f t="shared" si="9"/>
        <v>11864857.360453352</v>
      </c>
      <c r="AD21">
        <f t="shared" si="10"/>
        <v>14700326.728810409</v>
      </c>
      <c r="AE21">
        <f t="shared" si="11"/>
        <v>8332490.6337218704</v>
      </c>
      <c r="AF21">
        <f t="shared" si="12"/>
        <v>0</v>
      </c>
      <c r="AG21">
        <f t="shared" si="13"/>
        <v>18746191.410924237</v>
      </c>
      <c r="AH21">
        <f t="shared" si="14"/>
        <v>15090015.444082607</v>
      </c>
      <c r="AI21">
        <f t="shared" si="15"/>
        <v>32079165.873359337</v>
      </c>
      <c r="AJ21">
        <f t="shared" si="16"/>
        <v>21832894.617323127</v>
      </c>
      <c r="AK21">
        <f t="shared" si="17"/>
        <v>0</v>
      </c>
      <c r="AL21">
        <f t="shared" si="18"/>
        <v>25957770.869127754</v>
      </c>
      <c r="AM21">
        <f t="shared" si="19"/>
        <v>14930566.195017947</v>
      </c>
      <c r="AN21">
        <f t="shared" si="20"/>
        <v>24728672.296652522</v>
      </c>
      <c r="AP21">
        <f t="shared" si="21"/>
        <v>16.212339532742639</v>
      </c>
      <c r="AQ21">
        <f t="shared" si="22"/>
        <v>16.482235968602158</v>
      </c>
      <c r="AR21">
        <f t="shared" si="23"/>
        <v>16.705704832130003</v>
      </c>
      <c r="AS21">
        <f t="shared" si="24"/>
        <v>16.26716058693475</v>
      </c>
      <c r="AT21" t="e">
        <f t="shared" si="25"/>
        <v>#NUM!</v>
      </c>
      <c r="AU21">
        <f t="shared" si="26"/>
        <v>16.643880941656281</v>
      </c>
      <c r="AV21" t="e">
        <f t="shared" si="27"/>
        <v>#NUM!</v>
      </c>
      <c r="AW21">
        <f t="shared" si="28"/>
        <v>16.289091425904758</v>
      </c>
      <c r="AX21">
        <f t="shared" si="29"/>
        <v>16.503380277951649</v>
      </c>
      <c r="AY21">
        <f t="shared" si="30"/>
        <v>15.935672965097618</v>
      </c>
      <c r="AZ21" t="e">
        <f t="shared" si="31"/>
        <v>#NUM!</v>
      </c>
      <c r="BA21">
        <f t="shared" si="32"/>
        <v>16.746501164997362</v>
      </c>
      <c r="BB21">
        <f t="shared" si="33"/>
        <v>16.529543854208228</v>
      </c>
      <c r="BC21">
        <f t="shared" si="34"/>
        <v>17.283717339170657</v>
      </c>
      <c r="BD21">
        <f t="shared" si="35"/>
        <v>16.898928317872425</v>
      </c>
      <c r="BE21" t="e">
        <f t="shared" si="36"/>
        <v>#NUM!</v>
      </c>
      <c r="BF21">
        <f t="shared" si="37"/>
        <v>17.071981578206053</v>
      </c>
      <c r="BG21">
        <f t="shared" si="38"/>
        <v>16.518921092106279</v>
      </c>
      <c r="BH21">
        <f t="shared" si="39"/>
        <v>17.023473950092438</v>
      </c>
      <c r="BJ21">
        <v>10988276.973010924</v>
      </c>
      <c r="BK21">
        <v>14392761.558287432</v>
      </c>
      <c r="BL21">
        <v>17996805.576339655</v>
      </c>
      <c r="BM21">
        <v>11607483.610901032</v>
      </c>
      <c r="BO21">
        <v>16917868.713618103</v>
      </c>
      <c r="BQ21">
        <v>11864857.360453362</v>
      </c>
      <c r="BR21">
        <v>14700326.728810418</v>
      </c>
      <c r="BS21">
        <v>8332490.6337218722</v>
      </c>
      <c r="BU21">
        <v>18746191.410924267</v>
      </c>
      <c r="BV21">
        <v>15090015.444082627</v>
      </c>
      <c r="BW21">
        <v>32079165.873359304</v>
      </c>
      <c r="BX21">
        <v>21832894.617323164</v>
      </c>
      <c r="BZ21">
        <v>25957770.869127773</v>
      </c>
      <c r="CA21">
        <v>14930566.195017945</v>
      </c>
      <c r="CB21">
        <v>24728672.296652481</v>
      </c>
    </row>
    <row r="22" spans="2:80" x14ac:dyDescent="0.25">
      <c r="B22">
        <v>7975116</v>
      </c>
      <c r="C22">
        <v>26181391</v>
      </c>
      <c r="D22">
        <v>18027443</v>
      </c>
      <c r="E22">
        <v>15354917</v>
      </c>
      <c r="F22">
        <v>32742531</v>
      </c>
      <c r="I22">
        <v>13873982</v>
      </c>
      <c r="J22">
        <v>22965301</v>
      </c>
      <c r="K22">
        <v>11758048</v>
      </c>
      <c r="L22">
        <v>14643246</v>
      </c>
      <c r="M22">
        <v>25978083</v>
      </c>
      <c r="N22">
        <v>23743754</v>
      </c>
      <c r="P22">
        <v>34264218</v>
      </c>
      <c r="R22">
        <v>39089789</v>
      </c>
      <c r="S22">
        <v>18152268</v>
      </c>
      <c r="T22">
        <v>40524440</v>
      </c>
      <c r="V22">
        <f t="shared" si="2"/>
        <v>6769875.0899910619</v>
      </c>
      <c r="W22">
        <f t="shared" si="3"/>
        <v>22224723.345994741</v>
      </c>
      <c r="X22">
        <f t="shared" si="4"/>
        <v>15303042.275740407</v>
      </c>
      <c r="Y22">
        <f t="shared" si="5"/>
        <v>13034402.271663545</v>
      </c>
      <c r="Z22">
        <f t="shared" si="6"/>
        <v>27794309.825732961</v>
      </c>
      <c r="AA22">
        <f t="shared" si="7"/>
        <v>0</v>
      </c>
      <c r="AB22">
        <f t="shared" si="8"/>
        <v>0</v>
      </c>
      <c r="AC22">
        <f t="shared" si="9"/>
        <v>11777273.852917546</v>
      </c>
      <c r="AD22">
        <f t="shared" si="10"/>
        <v>19494665.553961448</v>
      </c>
      <c r="AE22">
        <f t="shared" si="11"/>
        <v>9981110.7778393738</v>
      </c>
      <c r="AF22">
        <f t="shared" si="12"/>
        <v>12430282.685795574</v>
      </c>
      <c r="AG22">
        <f t="shared" si="13"/>
        <v>22052140.305848878</v>
      </c>
      <c r="AH22">
        <f t="shared" si="14"/>
        <v>20155474.697480969</v>
      </c>
      <c r="AI22">
        <f t="shared" si="15"/>
        <v>0</v>
      </c>
      <c r="AJ22">
        <f t="shared" si="16"/>
        <v>29086031.590791076</v>
      </c>
      <c r="AK22">
        <f t="shared" si="17"/>
        <v>0</v>
      </c>
      <c r="AL22">
        <f t="shared" si="18"/>
        <v>33182337.263070107</v>
      </c>
      <c r="AM22">
        <f t="shared" si="19"/>
        <v>15409003.07406712</v>
      </c>
      <c r="AN22">
        <f t="shared" si="20"/>
        <v>34400176.360047601</v>
      </c>
      <c r="AP22">
        <f t="shared" si="21"/>
        <v>15.727993194199938</v>
      </c>
      <c r="AQ22">
        <f t="shared" si="22"/>
        <v>16.916715891412515</v>
      </c>
      <c r="AR22">
        <f t="shared" si="23"/>
        <v>16.543562208147964</v>
      </c>
      <c r="AS22">
        <f t="shared" si="24"/>
        <v>16.383102748653041</v>
      </c>
      <c r="AT22">
        <f t="shared" si="25"/>
        <v>17.140341875182948</v>
      </c>
      <c r="AU22" t="e">
        <f t="shared" si="26"/>
        <v>#NUM!</v>
      </c>
      <c r="AV22" t="e">
        <f t="shared" si="27"/>
        <v>#NUM!</v>
      </c>
      <c r="AW22">
        <f t="shared" si="28"/>
        <v>16.281682287751732</v>
      </c>
      <c r="AX22">
        <f t="shared" si="29"/>
        <v>16.785651424773938</v>
      </c>
      <c r="AY22">
        <f t="shared" si="30"/>
        <v>16.116204942478927</v>
      </c>
      <c r="AZ22">
        <f t="shared" si="31"/>
        <v>16.335646205448374</v>
      </c>
      <c r="BA22">
        <f t="shared" si="32"/>
        <v>16.908920221171421</v>
      </c>
      <c r="BB22">
        <f t="shared" si="33"/>
        <v>16.818986506599437</v>
      </c>
      <c r="BC22" t="e">
        <f t="shared" si="34"/>
        <v>#NUM!</v>
      </c>
      <c r="BD22">
        <f t="shared" si="35"/>
        <v>17.185768602835928</v>
      </c>
      <c r="BE22" t="e">
        <f t="shared" si="36"/>
        <v>#NUM!</v>
      </c>
      <c r="BF22">
        <f t="shared" si="37"/>
        <v>17.317528282170613</v>
      </c>
      <c r="BG22">
        <f t="shared" si="38"/>
        <v>16.550462511762127</v>
      </c>
      <c r="BH22">
        <f t="shared" si="39"/>
        <v>17.353572249076056</v>
      </c>
      <c r="BJ22">
        <v>6769875.0899910601</v>
      </c>
      <c r="BK22">
        <v>22224723.345994756</v>
      </c>
      <c r="BL22">
        <v>15303042.275740422</v>
      </c>
      <c r="BM22">
        <v>13034402.271663567</v>
      </c>
      <c r="BN22">
        <v>27794309.825732987</v>
      </c>
      <c r="BQ22">
        <v>11777273.85291753</v>
      </c>
      <c r="BR22">
        <v>19494665.553961467</v>
      </c>
      <c r="BS22">
        <v>9981110.7778393887</v>
      </c>
      <c r="BT22">
        <v>12430282.685795596</v>
      </c>
      <c r="BU22">
        <v>22052140.305848904</v>
      </c>
      <c r="BV22">
        <v>20155474.697480939</v>
      </c>
      <c r="BX22">
        <v>29086031.59079108</v>
      </c>
      <c r="BZ22">
        <v>33182337.263070062</v>
      </c>
      <c r="CA22">
        <v>15409003.074067099</v>
      </c>
      <c r="CB22">
        <v>34400176.360047624</v>
      </c>
    </row>
    <row r="23" spans="2:80" x14ac:dyDescent="0.25">
      <c r="B23">
        <v>8754303</v>
      </c>
      <c r="C23">
        <v>13944541</v>
      </c>
      <c r="D23">
        <v>20780491</v>
      </c>
      <c r="E23">
        <v>14517260</v>
      </c>
      <c r="G23">
        <v>9199971</v>
      </c>
      <c r="I23">
        <v>26465015</v>
      </c>
      <c r="J23">
        <v>13496578</v>
      </c>
      <c r="K23">
        <v>12590594</v>
      </c>
      <c r="L23">
        <v>30836446</v>
      </c>
      <c r="M23">
        <v>21627726</v>
      </c>
      <c r="N23">
        <v>22724284</v>
      </c>
      <c r="O23">
        <v>13662726</v>
      </c>
      <c r="P23">
        <v>23889973</v>
      </c>
      <c r="T23">
        <v>25583052</v>
      </c>
      <c r="V23">
        <f t="shared" si="2"/>
        <v>7431307.3076221114</v>
      </c>
      <c r="W23">
        <f t="shared" si="3"/>
        <v>11837169.610731563</v>
      </c>
      <c r="X23">
        <f t="shared" si="4"/>
        <v>17640035.377376761</v>
      </c>
      <c r="Y23">
        <f t="shared" si="5"/>
        <v>12323336.343812887</v>
      </c>
      <c r="Z23">
        <f t="shared" si="6"/>
        <v>0</v>
      </c>
      <c r="AA23">
        <f t="shared" si="7"/>
        <v>7809623.6470466591</v>
      </c>
      <c r="AB23">
        <f t="shared" si="8"/>
        <v>0</v>
      </c>
      <c r="AC23">
        <f t="shared" si="9"/>
        <v>22465484.615488958</v>
      </c>
      <c r="AD23">
        <f t="shared" si="10"/>
        <v>11456905.103614967</v>
      </c>
      <c r="AE23">
        <f t="shared" si="11"/>
        <v>10687838.106529227</v>
      </c>
      <c r="AF23">
        <f t="shared" si="12"/>
        <v>26176282.280941684</v>
      </c>
      <c r="AG23">
        <f t="shared" si="13"/>
        <v>18359231.82817053</v>
      </c>
      <c r="AH23">
        <f t="shared" si="14"/>
        <v>19290072.293554407</v>
      </c>
      <c r="AI23">
        <f t="shared" si="15"/>
        <v>11597943.955771077</v>
      </c>
      <c r="AJ23">
        <f t="shared" si="16"/>
        <v>20279596.323521696</v>
      </c>
      <c r="AK23">
        <f t="shared" si="17"/>
        <v>0</v>
      </c>
      <c r="AL23">
        <f t="shared" si="18"/>
        <v>0</v>
      </c>
      <c r="AM23">
        <f t="shared" si="19"/>
        <v>0</v>
      </c>
      <c r="AN23">
        <f t="shared" si="20"/>
        <v>21716808.440246642</v>
      </c>
      <c r="AP23">
        <f t="shared" si="21"/>
        <v>15.821212351098422</v>
      </c>
      <c r="AQ23">
        <f t="shared" si="22"/>
        <v>16.286755105694702</v>
      </c>
      <c r="AR23">
        <f t="shared" si="23"/>
        <v>16.685681614061131</v>
      </c>
      <c r="AS23">
        <f t="shared" si="24"/>
        <v>16.327005286535687</v>
      </c>
      <c r="AT23" t="e">
        <f t="shared" si="25"/>
        <v>#NUM!</v>
      </c>
      <c r="AU23">
        <f t="shared" si="26"/>
        <v>15.870867332056381</v>
      </c>
      <c r="AV23" t="e">
        <f t="shared" si="27"/>
        <v>#NUM!</v>
      </c>
      <c r="AW23">
        <f t="shared" si="28"/>
        <v>16.927490672276381</v>
      </c>
      <c r="AX23">
        <f t="shared" si="29"/>
        <v>16.254103172011309</v>
      </c>
      <c r="AY23">
        <f t="shared" si="30"/>
        <v>16.184617027425396</v>
      </c>
      <c r="AZ23">
        <f t="shared" si="31"/>
        <v>17.080364302286643</v>
      </c>
      <c r="BA23">
        <f t="shared" si="32"/>
        <v>16.725643102857063</v>
      </c>
      <c r="BB23">
        <f t="shared" si="33"/>
        <v>16.775101132596735</v>
      </c>
      <c r="BC23">
        <f t="shared" si="34"/>
        <v>16.26633839517466</v>
      </c>
      <c r="BD23">
        <f t="shared" si="35"/>
        <v>16.825125831337356</v>
      </c>
      <c r="BE23" t="e">
        <f t="shared" si="36"/>
        <v>#NUM!</v>
      </c>
      <c r="BF23" t="e">
        <f t="shared" si="37"/>
        <v>#NUM!</v>
      </c>
      <c r="BG23" t="e">
        <f t="shared" si="38"/>
        <v>#NUM!</v>
      </c>
      <c r="BH23">
        <f t="shared" si="39"/>
        <v>16.893597101176329</v>
      </c>
      <c r="BJ23">
        <v>7431307.3076221123</v>
      </c>
      <c r="BK23">
        <v>11837169.610731548</v>
      </c>
      <c r="BL23">
        <v>17640035.377376735</v>
      </c>
      <c r="BM23">
        <v>12323336.343812907</v>
      </c>
      <c r="BO23">
        <v>7809623.6470466536</v>
      </c>
      <c r="BQ23">
        <v>22465484.615488973</v>
      </c>
      <c r="BR23">
        <v>11456905.103614958</v>
      </c>
      <c r="BS23">
        <v>10687838.106529236</v>
      </c>
      <c r="BT23">
        <v>26176282.280941647</v>
      </c>
      <c r="BU23">
        <v>18359231.828170545</v>
      </c>
      <c r="BV23">
        <v>19290072.293554403</v>
      </c>
      <c r="BW23">
        <v>11597943.95577109</v>
      </c>
      <c r="BX23">
        <v>20279596.323521696</v>
      </c>
      <c r="CB23">
        <v>21716808.440246634</v>
      </c>
    </row>
    <row r="24" spans="2:80" x14ac:dyDescent="0.25">
      <c r="B24">
        <v>15945948</v>
      </c>
      <c r="C24">
        <v>27257132</v>
      </c>
      <c r="D24">
        <v>14502959</v>
      </c>
      <c r="F24">
        <v>25036334</v>
      </c>
      <c r="G24">
        <v>22873001</v>
      </c>
      <c r="I24">
        <v>19958251</v>
      </c>
      <c r="J24">
        <v>23268904</v>
      </c>
      <c r="K24">
        <v>11118153</v>
      </c>
      <c r="L24">
        <v>39521021</v>
      </c>
      <c r="M24">
        <v>23283299</v>
      </c>
      <c r="N24">
        <v>17704799</v>
      </c>
      <c r="O24">
        <v>17700311</v>
      </c>
      <c r="S24">
        <v>22494509</v>
      </c>
      <c r="T24">
        <v>16214844</v>
      </c>
      <c r="V24">
        <f t="shared" si="2"/>
        <v>13536113.600290302</v>
      </c>
      <c r="W24">
        <f t="shared" si="3"/>
        <v>23137892.784430753</v>
      </c>
      <c r="X24">
        <f t="shared" si="4"/>
        <v>12311196.585135775</v>
      </c>
      <c r="Y24">
        <f t="shared" si="5"/>
        <v>0</v>
      </c>
      <c r="Z24">
        <f t="shared" si="6"/>
        <v>21252713.301135216</v>
      </c>
      <c r="AA24">
        <f t="shared" si="7"/>
        <v>19416314.408873886</v>
      </c>
      <c r="AB24">
        <f t="shared" si="8"/>
        <v>0</v>
      </c>
      <c r="AC24">
        <f t="shared" si="9"/>
        <v>16942056.552492678</v>
      </c>
      <c r="AD24">
        <f t="shared" si="10"/>
        <v>19752386.493311621</v>
      </c>
      <c r="AE24">
        <f t="shared" si="11"/>
        <v>9437920.0304308292</v>
      </c>
      <c r="AF24">
        <f t="shared" si="12"/>
        <v>33548399.245718013</v>
      </c>
      <c r="AG24">
        <f t="shared" si="13"/>
        <v>19764606.046220995</v>
      </c>
      <c r="AH24">
        <f t="shared" si="14"/>
        <v>15029157.911107333</v>
      </c>
      <c r="AI24">
        <f t="shared" si="15"/>
        <v>15025348.160953995</v>
      </c>
      <c r="AJ24">
        <f t="shared" si="16"/>
        <v>0</v>
      </c>
      <c r="AK24">
        <f t="shared" si="17"/>
        <v>0</v>
      </c>
      <c r="AL24">
        <f t="shared" si="18"/>
        <v>0</v>
      </c>
      <c r="AM24">
        <f t="shared" si="19"/>
        <v>19095022.08377656</v>
      </c>
      <c r="AN24">
        <f t="shared" si="20"/>
        <v>13764372.641562961</v>
      </c>
      <c r="AP24">
        <f t="shared" si="21"/>
        <v>16.420871753249362</v>
      </c>
      <c r="AQ24">
        <f t="shared" si="22"/>
        <v>16.956982211816211</v>
      </c>
      <c r="AR24">
        <f t="shared" si="23"/>
        <v>16.326019697753075</v>
      </c>
      <c r="AS24" t="e">
        <f t="shared" si="24"/>
        <v>#NUM!</v>
      </c>
      <c r="AT24">
        <f t="shared" si="25"/>
        <v>16.871995129942999</v>
      </c>
      <c r="AU24">
        <f t="shared" si="26"/>
        <v>16.781624219545158</v>
      </c>
      <c r="AV24" t="e">
        <f t="shared" si="27"/>
        <v>#NUM!</v>
      </c>
      <c r="AW24">
        <f t="shared" si="28"/>
        <v>16.645309641973768</v>
      </c>
      <c r="AX24">
        <f t="shared" si="29"/>
        <v>16.798784877115818</v>
      </c>
      <c r="AY24">
        <f t="shared" si="30"/>
        <v>16.060246178084746</v>
      </c>
      <c r="AZ24">
        <f t="shared" si="31"/>
        <v>17.32849970774646</v>
      </c>
      <c r="BA24">
        <f t="shared" si="32"/>
        <v>16.79940332262564</v>
      </c>
      <c r="BB24">
        <f t="shared" si="33"/>
        <v>16.525502732954475</v>
      </c>
      <c r="BC24">
        <f t="shared" si="34"/>
        <v>16.525249210227159</v>
      </c>
      <c r="BD24" t="e">
        <f t="shared" si="35"/>
        <v>#NUM!</v>
      </c>
      <c r="BE24" t="e">
        <f t="shared" si="36"/>
        <v>#NUM!</v>
      </c>
      <c r="BF24" t="e">
        <f t="shared" si="37"/>
        <v>#NUM!</v>
      </c>
      <c r="BG24">
        <f t="shared" si="38"/>
        <v>16.764938235162507</v>
      </c>
      <c r="BH24">
        <f t="shared" si="39"/>
        <v>16.437594119171717</v>
      </c>
      <c r="BJ24">
        <v>13536113.600290325</v>
      </c>
      <c r="BK24">
        <v>23137892.784430757</v>
      </c>
      <c r="BL24">
        <v>12311196.585135777</v>
      </c>
      <c r="BN24">
        <v>21252713.301135205</v>
      </c>
      <c r="BO24">
        <v>19416314.408873856</v>
      </c>
      <c r="BQ24">
        <v>16942056.552492663</v>
      </c>
      <c r="BR24">
        <v>19752386.493311621</v>
      </c>
      <c r="BS24">
        <v>9437920.0304308161</v>
      </c>
      <c r="BT24">
        <v>33548399.245718002</v>
      </c>
      <c r="BU24">
        <v>19764606.046221022</v>
      </c>
      <c r="BV24">
        <v>15029157.911107354</v>
      </c>
      <c r="BW24">
        <v>15025348.160953993</v>
      </c>
      <c r="CA24">
        <v>19095022.08377656</v>
      </c>
      <c r="CB24">
        <v>13764372.64156297</v>
      </c>
    </row>
    <row r="25" spans="2:80" x14ac:dyDescent="0.25">
      <c r="C25">
        <v>21580756</v>
      </c>
      <c r="D25">
        <v>9966864</v>
      </c>
      <c r="F25">
        <v>11066780</v>
      </c>
      <c r="G25">
        <v>12626505</v>
      </c>
      <c r="I25">
        <v>18121423</v>
      </c>
      <c r="J25">
        <v>13960656</v>
      </c>
      <c r="K25">
        <v>13686210</v>
      </c>
      <c r="M25">
        <v>16910221</v>
      </c>
      <c r="N25">
        <v>20336452</v>
      </c>
      <c r="P25">
        <v>32419404</v>
      </c>
      <c r="S25">
        <v>11453810</v>
      </c>
      <c r="T25">
        <v>17964887</v>
      </c>
      <c r="V25">
        <f t="shared" si="2"/>
        <v>0</v>
      </c>
      <c r="W25">
        <f t="shared" si="3"/>
        <v>18319360.178281438</v>
      </c>
      <c r="X25">
        <f t="shared" si="4"/>
        <v>8460619.7977469768</v>
      </c>
      <c r="Y25">
        <f t="shared" si="5"/>
        <v>0</v>
      </c>
      <c r="Z25">
        <f t="shared" si="6"/>
        <v>9394310.7847473677</v>
      </c>
      <c r="AA25">
        <f t="shared" si="7"/>
        <v>10718322.049879601</v>
      </c>
      <c r="AB25">
        <f t="shared" si="8"/>
        <v>0</v>
      </c>
      <c r="AC25">
        <f t="shared" si="9"/>
        <v>15382819.530511042</v>
      </c>
      <c r="AD25">
        <f t="shared" si="10"/>
        <v>11850849.22831646</v>
      </c>
      <c r="AE25">
        <f t="shared" si="11"/>
        <v>11617878.931840813</v>
      </c>
      <c r="AF25">
        <f t="shared" si="12"/>
        <v>0</v>
      </c>
      <c r="AG25">
        <f t="shared" si="13"/>
        <v>14354660.661254801</v>
      </c>
      <c r="AH25">
        <f t="shared" si="14"/>
        <v>17263101.855019905</v>
      </c>
      <c r="AI25">
        <f t="shared" si="15"/>
        <v>0</v>
      </c>
      <c r="AJ25">
        <f t="shared" si="16"/>
        <v>27520015.454566002</v>
      </c>
      <c r="AK25">
        <f t="shared" si="17"/>
        <v>0</v>
      </c>
      <c r="AL25">
        <f t="shared" si="18"/>
        <v>0</v>
      </c>
      <c r="AM25">
        <f t="shared" si="19"/>
        <v>9722850.8029839974</v>
      </c>
      <c r="AN25">
        <f t="shared" si="20"/>
        <v>15249940.063041624</v>
      </c>
      <c r="AP25" t="e">
        <f t="shared" si="21"/>
        <v>#NUM!</v>
      </c>
      <c r="AQ25">
        <f t="shared" si="22"/>
        <v>16.723468991834078</v>
      </c>
      <c r="AR25">
        <f t="shared" si="23"/>
        <v>15.950932991043899</v>
      </c>
      <c r="AS25" t="e">
        <f t="shared" si="24"/>
        <v>#NUM!</v>
      </c>
      <c r="AT25">
        <f t="shared" si="25"/>
        <v>16.05561482834602</v>
      </c>
      <c r="AU25">
        <f t="shared" si="26"/>
        <v>16.187465176157783</v>
      </c>
      <c r="AV25" t="e">
        <f t="shared" si="27"/>
        <v>#NUM!</v>
      </c>
      <c r="AW25">
        <f t="shared" si="28"/>
        <v>16.548761829720455</v>
      </c>
      <c r="AX25">
        <f t="shared" si="29"/>
        <v>16.287910087814446</v>
      </c>
      <c r="AY25">
        <f t="shared" si="30"/>
        <v>16.268055756740157</v>
      </c>
      <c r="AZ25" t="e">
        <f t="shared" si="31"/>
        <v>#NUM!</v>
      </c>
      <c r="BA25">
        <f t="shared" si="32"/>
        <v>16.479585232195184</v>
      </c>
      <c r="BB25">
        <f t="shared" si="33"/>
        <v>16.664081940973592</v>
      </c>
      <c r="BC25" t="e">
        <f t="shared" si="34"/>
        <v>#NUM!</v>
      </c>
      <c r="BD25">
        <f t="shared" si="35"/>
        <v>17.130424132605057</v>
      </c>
      <c r="BE25" t="e">
        <f t="shared" si="36"/>
        <v>#NUM!</v>
      </c>
      <c r="BF25" t="e">
        <f t="shared" si="37"/>
        <v>#NUM!</v>
      </c>
      <c r="BG25">
        <f t="shared" si="38"/>
        <v>16.089989425922852</v>
      </c>
      <c r="BH25">
        <f t="shared" si="39"/>
        <v>16.540086130717619</v>
      </c>
      <c r="BK25">
        <v>18319360.178281456</v>
      </c>
      <c r="BL25">
        <v>8460619.7977469806</v>
      </c>
      <c r="BN25">
        <v>9394310.784747377</v>
      </c>
      <c r="BO25">
        <v>10718322.049879586</v>
      </c>
      <c r="BQ25">
        <v>15382819.530511044</v>
      </c>
      <c r="BR25">
        <v>11850849.228316471</v>
      </c>
      <c r="BS25">
        <v>11617878.931840805</v>
      </c>
      <c r="BU25">
        <v>14354660.661254795</v>
      </c>
      <c r="BV25">
        <v>17263101.855019882</v>
      </c>
      <c r="BX25">
        <v>27520015.454565957</v>
      </c>
      <c r="CA25">
        <v>9722850.8029839806</v>
      </c>
      <c r="CB25">
        <v>15249940.063041624</v>
      </c>
    </row>
    <row r="26" spans="2:80" x14ac:dyDescent="0.25">
      <c r="O26">
        <v>14037468</v>
      </c>
      <c r="S26">
        <v>23185295</v>
      </c>
      <c r="V26">
        <f t="shared" si="2"/>
        <v>0</v>
      </c>
      <c r="W26">
        <f t="shared" si="3"/>
        <v>0</v>
      </c>
      <c r="X26">
        <f t="shared" si="4"/>
        <v>0</v>
      </c>
      <c r="Y26">
        <f t="shared" si="5"/>
        <v>0</v>
      </c>
      <c r="Z26">
        <f t="shared" si="6"/>
        <v>0</v>
      </c>
      <c r="AA26">
        <f t="shared" si="7"/>
        <v>0</v>
      </c>
      <c r="AB26">
        <f t="shared" si="8"/>
        <v>0</v>
      </c>
      <c r="AC26">
        <f t="shared" si="9"/>
        <v>0</v>
      </c>
      <c r="AD26">
        <f t="shared" si="10"/>
        <v>0</v>
      </c>
      <c r="AE26">
        <f t="shared" si="11"/>
        <v>0</v>
      </c>
      <c r="AF26">
        <f t="shared" si="12"/>
        <v>0</v>
      </c>
      <c r="AG26">
        <f t="shared" si="13"/>
        <v>0</v>
      </c>
      <c r="AH26">
        <f t="shared" si="14"/>
        <v>0</v>
      </c>
      <c r="AI26">
        <f t="shared" si="15"/>
        <v>11916053.000325846</v>
      </c>
      <c r="AJ26">
        <f t="shared" si="16"/>
        <v>0</v>
      </c>
      <c r="AK26">
        <f t="shared" si="17"/>
        <v>0</v>
      </c>
      <c r="AL26">
        <f t="shared" si="18"/>
        <v>0</v>
      </c>
      <c r="AM26">
        <f t="shared" si="19"/>
        <v>19681412.919209491</v>
      </c>
      <c r="AN26">
        <f t="shared" si="20"/>
        <v>0</v>
      </c>
      <c r="AP26" t="e">
        <f t="shared" si="21"/>
        <v>#NUM!</v>
      </c>
      <c r="AQ26" t="e">
        <f t="shared" si="22"/>
        <v>#NUM!</v>
      </c>
      <c r="AR26" t="e">
        <f t="shared" si="23"/>
        <v>#NUM!</v>
      </c>
      <c r="AS26" t="e">
        <f t="shared" si="24"/>
        <v>#NUM!</v>
      </c>
      <c r="AT26" t="e">
        <f t="shared" si="25"/>
        <v>#NUM!</v>
      </c>
      <c r="AU26" t="e">
        <f t="shared" si="26"/>
        <v>#NUM!</v>
      </c>
      <c r="AV26" t="e">
        <f t="shared" si="27"/>
        <v>#NUM!</v>
      </c>
      <c r="AW26" t="e">
        <f t="shared" si="28"/>
        <v>#NUM!</v>
      </c>
      <c r="AX26" t="e">
        <f t="shared" si="29"/>
        <v>#NUM!</v>
      </c>
      <c r="AY26" t="e">
        <f t="shared" si="30"/>
        <v>#NUM!</v>
      </c>
      <c r="AZ26" t="e">
        <f t="shared" si="31"/>
        <v>#NUM!</v>
      </c>
      <c r="BA26" t="e">
        <f t="shared" si="32"/>
        <v>#NUM!</v>
      </c>
      <c r="BB26" t="e">
        <f t="shared" si="33"/>
        <v>#NUM!</v>
      </c>
      <c r="BC26">
        <f t="shared" si="34"/>
        <v>16.293397040634041</v>
      </c>
      <c r="BD26" t="e">
        <f t="shared" si="35"/>
        <v>#NUM!</v>
      </c>
      <c r="BE26" t="e">
        <f t="shared" si="36"/>
        <v>#NUM!</v>
      </c>
      <c r="BF26" t="e">
        <f t="shared" si="37"/>
        <v>#NUM!</v>
      </c>
      <c r="BG26">
        <f t="shared" si="38"/>
        <v>16.795185241686546</v>
      </c>
      <c r="BH26" t="e">
        <f t="shared" si="39"/>
        <v>#NUM!</v>
      </c>
      <c r="BW26">
        <v>11916053.000325864</v>
      </c>
      <c r="CA26">
        <v>19681412.919209495</v>
      </c>
    </row>
    <row r="27" spans="2:80" x14ac:dyDescent="0.25">
      <c r="AP27" t="e">
        <f t="shared" si="21"/>
        <v>#NUM!</v>
      </c>
      <c r="AQ27" t="e">
        <f t="shared" si="22"/>
        <v>#NUM!</v>
      </c>
      <c r="AR27" t="e">
        <f t="shared" si="23"/>
        <v>#NUM!</v>
      </c>
      <c r="AS27" t="e">
        <f t="shared" si="24"/>
        <v>#NUM!</v>
      </c>
      <c r="AT27" t="e">
        <f t="shared" si="25"/>
        <v>#NUM!</v>
      </c>
      <c r="AU27" t="e">
        <f t="shared" si="26"/>
        <v>#NUM!</v>
      </c>
      <c r="AV27" t="e">
        <f t="shared" si="27"/>
        <v>#NUM!</v>
      </c>
      <c r="AW27" t="e">
        <f t="shared" si="28"/>
        <v>#NUM!</v>
      </c>
      <c r="AX27" t="e">
        <f t="shared" si="29"/>
        <v>#NUM!</v>
      </c>
      <c r="AY27" t="e">
        <f t="shared" si="30"/>
        <v>#NUM!</v>
      </c>
      <c r="AZ27" t="e">
        <f t="shared" si="31"/>
        <v>#NUM!</v>
      </c>
      <c r="BA27" t="e">
        <f t="shared" si="32"/>
        <v>#NUM!</v>
      </c>
      <c r="BB27" t="e">
        <f t="shared" si="33"/>
        <v>#NUM!</v>
      </c>
      <c r="BC27" t="e">
        <f t="shared" si="34"/>
        <v>#NUM!</v>
      </c>
      <c r="BD27" t="e">
        <f t="shared" si="35"/>
        <v>#NUM!</v>
      </c>
      <c r="BE27" t="e">
        <f t="shared" si="36"/>
        <v>#NUM!</v>
      </c>
      <c r="BF27" t="e">
        <f t="shared" si="37"/>
        <v>#NUM!</v>
      </c>
      <c r="BG27" t="e">
        <f t="shared" si="38"/>
        <v>#NUM!</v>
      </c>
      <c r="BH27" t="e">
        <f t="shared" si="39"/>
        <v>#NUM!</v>
      </c>
    </row>
    <row r="28" spans="2:80" x14ac:dyDescent="0.25">
      <c r="M28">
        <v>20673940</v>
      </c>
      <c r="N28">
        <v>12698191</v>
      </c>
      <c r="R28">
        <v>14887884</v>
      </c>
      <c r="V28">
        <f>B28/AVERAGE($S$28:$T$68)*AVERAGE($S$2:$T$96)</f>
        <v>0</v>
      </c>
      <c r="W28">
        <f t="shared" ref="W28:AN28" si="40">C28/AVERAGE($S$28:$T$68)*AVERAGE($S$2:$T$96)</f>
        <v>0</v>
      </c>
      <c r="X28">
        <f t="shared" si="40"/>
        <v>0</v>
      </c>
      <c r="Y28">
        <f t="shared" si="40"/>
        <v>0</v>
      </c>
      <c r="Z28">
        <f t="shared" si="40"/>
        <v>0</v>
      </c>
      <c r="AA28">
        <f t="shared" si="40"/>
        <v>0</v>
      </c>
      <c r="AB28">
        <f t="shared" si="40"/>
        <v>0</v>
      </c>
      <c r="AC28">
        <f t="shared" si="40"/>
        <v>0</v>
      </c>
      <c r="AD28">
        <f t="shared" si="40"/>
        <v>0</v>
      </c>
      <c r="AE28">
        <f t="shared" si="40"/>
        <v>0</v>
      </c>
      <c r="AF28">
        <f t="shared" si="40"/>
        <v>0</v>
      </c>
      <c r="AG28">
        <f t="shared" si="40"/>
        <v>24483376.461309746</v>
      </c>
      <c r="AH28">
        <f t="shared" si="40"/>
        <v>15037994.239637692</v>
      </c>
      <c r="AI28">
        <f t="shared" si="40"/>
        <v>0</v>
      </c>
      <c r="AJ28">
        <f t="shared" si="40"/>
        <v>0</v>
      </c>
      <c r="AK28">
        <f t="shared" si="40"/>
        <v>0</v>
      </c>
      <c r="AL28">
        <f t="shared" si="40"/>
        <v>17631166.032421008</v>
      </c>
      <c r="AM28">
        <f t="shared" si="40"/>
        <v>0</v>
      </c>
      <c r="AN28">
        <f t="shared" si="40"/>
        <v>0</v>
      </c>
      <c r="AP28" t="e">
        <f t="shared" si="21"/>
        <v>#NUM!</v>
      </c>
      <c r="AQ28" t="e">
        <f t="shared" si="22"/>
        <v>#NUM!</v>
      </c>
      <c r="AR28" t="e">
        <f t="shared" si="23"/>
        <v>#NUM!</v>
      </c>
      <c r="AS28" t="e">
        <f t="shared" si="24"/>
        <v>#NUM!</v>
      </c>
      <c r="AT28" t="e">
        <f t="shared" si="25"/>
        <v>#NUM!</v>
      </c>
      <c r="AU28" t="e">
        <f t="shared" si="26"/>
        <v>#NUM!</v>
      </c>
      <c r="AV28" t="e">
        <f t="shared" si="27"/>
        <v>#NUM!</v>
      </c>
      <c r="AW28" t="e">
        <f t="shared" si="28"/>
        <v>#NUM!</v>
      </c>
      <c r="AX28" t="e">
        <f t="shared" si="29"/>
        <v>#NUM!</v>
      </c>
      <c r="AY28" t="e">
        <f t="shared" si="30"/>
        <v>#NUM!</v>
      </c>
      <c r="AZ28" t="e">
        <f t="shared" si="31"/>
        <v>#NUM!</v>
      </c>
      <c r="BA28">
        <f t="shared" si="32"/>
        <v>17.013504933438384</v>
      </c>
      <c r="BB28">
        <f t="shared" si="33"/>
        <v>16.526090505866286</v>
      </c>
      <c r="BC28" t="e">
        <f t="shared" si="34"/>
        <v>#NUM!</v>
      </c>
      <c r="BD28" t="e">
        <f t="shared" si="35"/>
        <v>#NUM!</v>
      </c>
      <c r="BE28" t="e">
        <f t="shared" si="36"/>
        <v>#NUM!</v>
      </c>
      <c r="BF28">
        <f t="shared" si="37"/>
        <v>16.685178691291952</v>
      </c>
      <c r="BG28" t="e">
        <f t="shared" si="38"/>
        <v>#NUM!</v>
      </c>
      <c r="BH28" t="e">
        <f t="shared" si="39"/>
        <v>#NUM!</v>
      </c>
      <c r="BU28">
        <v>24483376.461309772</v>
      </c>
      <c r="BV28">
        <v>15037994.239637705</v>
      </c>
      <c r="BZ28">
        <v>17631166.032421034</v>
      </c>
    </row>
    <row r="29" spans="2:80" x14ac:dyDescent="0.25">
      <c r="B29">
        <v>18402555</v>
      </c>
      <c r="C29">
        <v>12501349</v>
      </c>
      <c r="D29">
        <v>19328308</v>
      </c>
      <c r="E29">
        <v>15170540</v>
      </c>
      <c r="G29">
        <v>8573338</v>
      </c>
      <c r="I29">
        <v>11189659</v>
      </c>
      <c r="J29">
        <v>12653821</v>
      </c>
      <c r="K29">
        <v>15206161</v>
      </c>
      <c r="M29">
        <v>18933664</v>
      </c>
      <c r="N29">
        <v>5259898</v>
      </c>
      <c r="O29">
        <v>9586468</v>
      </c>
      <c r="P29">
        <v>20268748</v>
      </c>
      <c r="Q29">
        <v>15672662</v>
      </c>
      <c r="R29">
        <v>13759762</v>
      </c>
      <c r="S29">
        <v>14763231</v>
      </c>
      <c r="T29">
        <v>13121482</v>
      </c>
      <c r="V29">
        <f t="shared" ref="V29:V68" si="41">B29/AVERAGE($S$28:$T$68)*AVERAGE($S$2:$T$96)</f>
        <v>21793459.878231142</v>
      </c>
      <c r="W29">
        <f t="shared" ref="W29:W68" si="42">C29/AVERAGE($S$28:$T$68)*AVERAGE($S$2:$T$96)</f>
        <v>14804881.596890487</v>
      </c>
      <c r="X29">
        <f t="shared" ref="X29:X68" si="43">D29/AVERAGE($S$28:$T$68)*AVERAGE($S$2:$T$96)</f>
        <v>22889794.646020297</v>
      </c>
      <c r="Y29">
        <f t="shared" ref="Y29:Y68" si="44">E29/AVERAGE($S$28:$T$68)*AVERAGE($S$2:$T$96)</f>
        <v>17965904.996404067</v>
      </c>
      <c r="Z29">
        <f t="shared" ref="Z29:Z68" si="45">F29/AVERAGE($S$28:$T$68)*AVERAGE($S$2:$T$96)</f>
        <v>0</v>
      </c>
      <c r="AA29">
        <f t="shared" ref="AA29:AA68" si="46">G29/AVERAGE($S$28:$T$68)*AVERAGE($S$2:$T$96)</f>
        <v>10153084.597519988</v>
      </c>
      <c r="AB29">
        <f t="shared" ref="AB29:AB68" si="47">H29/AVERAGE($S$28:$T$68)*AVERAGE($S$2:$T$96)</f>
        <v>0</v>
      </c>
      <c r="AC29">
        <f t="shared" ref="AC29:AC68" si="48">I29/AVERAGE($S$28:$T$68)*AVERAGE($S$2:$T$96)</f>
        <v>13251496.026915178</v>
      </c>
      <c r="AD29">
        <f t="shared" ref="AD29:AD68" si="49">J29/AVERAGE($S$28:$T$68)*AVERAGE($S$2:$T$96)</f>
        <v>14985448.502657304</v>
      </c>
      <c r="AE29">
        <f t="shared" ref="AE29:AE68" si="50">K29/AVERAGE($S$28:$T$68)*AVERAGE($S$2:$T$96)</f>
        <v>18008089.618828647</v>
      </c>
      <c r="AF29">
        <f t="shared" ref="AF29:AF68" si="51">L29/AVERAGE($S$28:$T$68)*AVERAGE($S$2:$T$96)</f>
        <v>0</v>
      </c>
      <c r="AG29">
        <f t="shared" ref="AG29:AG68" si="52">M29/AVERAGE($S$28:$T$68)*AVERAGE($S$2:$T$96)</f>
        <v>22422432.468312655</v>
      </c>
      <c r="AH29">
        <f t="shared" ref="AH29:AH68" si="53">N29/AVERAGE($S$28:$T$68)*AVERAGE($S$2:$T$96)</f>
        <v>6229101.1235444341</v>
      </c>
      <c r="AI29">
        <f t="shared" ref="AI29:AI68" si="54">O29/AVERAGE($S$28:$T$68)*AVERAGE($S$2:$T$96)</f>
        <v>11352896.68917967</v>
      </c>
      <c r="AJ29">
        <f t="shared" ref="AJ29:AJ68" si="55">P29/AVERAGE($S$28:$T$68)*AVERAGE($S$2:$T$96)</f>
        <v>24003522.6804092</v>
      </c>
      <c r="AK29">
        <f t="shared" ref="AK29:AK68" si="56">Q29/AVERAGE($S$28:$T$68)*AVERAGE($S$2:$T$96)</f>
        <v>18560549.362959541</v>
      </c>
      <c r="AL29">
        <f t="shared" ref="AL29:AL68" si="57">R29/AVERAGE($S$28:$T$68)*AVERAGE($S$2:$T$96)</f>
        <v>16295173.201819504</v>
      </c>
      <c r="AM29">
        <f t="shared" ref="AM29:AM68" si="58">S29/AVERAGE($S$28:$T$68)*AVERAGE($S$2:$T$96)</f>
        <v>17483544.131320801</v>
      </c>
      <c r="AN29">
        <f t="shared" ref="AN29:AN68" si="59">T29/AVERAGE($S$28:$T$68)*AVERAGE($S$2:$T$96)</f>
        <v>15539281.991545856</v>
      </c>
      <c r="AP29">
        <f t="shared" si="21"/>
        <v>16.897120477162911</v>
      </c>
      <c r="AQ29">
        <f t="shared" si="22"/>
        <v>16.510467521977606</v>
      </c>
      <c r="AR29">
        <f t="shared" si="23"/>
        <v>16.946201720548196</v>
      </c>
      <c r="AS29">
        <f t="shared" si="24"/>
        <v>16.703986352791375</v>
      </c>
      <c r="AT29" t="e">
        <f t="shared" si="25"/>
        <v>#NUM!</v>
      </c>
      <c r="AU29">
        <f t="shared" si="26"/>
        <v>16.133288118516941</v>
      </c>
      <c r="AV29" t="e">
        <f t="shared" si="27"/>
        <v>#NUM!</v>
      </c>
      <c r="AW29">
        <f t="shared" si="28"/>
        <v>16.399621011714622</v>
      </c>
      <c r="AX29">
        <f t="shared" si="29"/>
        <v>16.522590188392265</v>
      </c>
      <c r="AY29">
        <f t="shared" si="30"/>
        <v>16.706331638168308</v>
      </c>
      <c r="AZ29" t="e">
        <f t="shared" si="31"/>
        <v>#NUM!</v>
      </c>
      <c r="BA29">
        <f t="shared" si="32"/>
        <v>16.925572465187518</v>
      </c>
      <c r="BB29">
        <f t="shared" si="33"/>
        <v>15.644742598418913</v>
      </c>
      <c r="BC29">
        <f t="shared" si="34"/>
        <v>16.2449834842356</v>
      </c>
      <c r="BD29">
        <f t="shared" si="35"/>
        <v>16.993711155891717</v>
      </c>
      <c r="BE29">
        <f t="shared" si="36"/>
        <v>16.736548884181666</v>
      </c>
      <c r="BF29">
        <f t="shared" si="37"/>
        <v>16.606379499336278</v>
      </c>
      <c r="BG29">
        <f t="shared" si="38"/>
        <v>16.676770661148005</v>
      </c>
      <c r="BH29">
        <f t="shared" si="39"/>
        <v>16.558881697946116</v>
      </c>
      <c r="BJ29">
        <v>21793459.878231127</v>
      </c>
      <c r="BK29">
        <v>14804881.596890474</v>
      </c>
      <c r="BL29">
        <v>22889794.646020278</v>
      </c>
      <c r="BM29">
        <v>17965904.996404059</v>
      </c>
      <c r="BO29">
        <v>10153084.597519988</v>
      </c>
      <c r="BQ29">
        <v>13251496.026915161</v>
      </c>
      <c r="BR29">
        <v>14985448.502657302</v>
      </c>
      <c r="BS29">
        <v>18008089.618828647</v>
      </c>
      <c r="BU29">
        <v>22422432.468312677</v>
      </c>
      <c r="BV29">
        <v>6229101.123544435</v>
      </c>
      <c r="BW29">
        <v>11352896.689179679</v>
      </c>
      <c r="BX29">
        <v>24003522.680409241</v>
      </c>
      <c r="BY29">
        <v>18560549.362959515</v>
      </c>
      <c r="BZ29">
        <v>16295173.201819478</v>
      </c>
      <c r="CA29">
        <v>17483544.131320823</v>
      </c>
      <c r="CB29">
        <v>15539281.99154588</v>
      </c>
    </row>
    <row r="30" spans="2:80" x14ac:dyDescent="0.25">
      <c r="B30">
        <v>17797957</v>
      </c>
      <c r="C30">
        <v>10808988</v>
      </c>
      <c r="D30">
        <v>16466086</v>
      </c>
      <c r="E30">
        <v>9354401</v>
      </c>
      <c r="F30">
        <v>15774942</v>
      </c>
      <c r="G30">
        <v>8570942</v>
      </c>
      <c r="H30">
        <v>15479757</v>
      </c>
      <c r="I30">
        <v>10445226</v>
      </c>
      <c r="K30">
        <v>15312796</v>
      </c>
      <c r="M30">
        <v>15292798</v>
      </c>
      <c r="N30">
        <v>5947281</v>
      </c>
      <c r="O30">
        <v>14106309</v>
      </c>
      <c r="P30">
        <v>14682834</v>
      </c>
      <c r="Q30">
        <v>11989737</v>
      </c>
      <c r="R30">
        <v>14371487</v>
      </c>
      <c r="S30">
        <v>13038322</v>
      </c>
      <c r="T30">
        <v>10789241</v>
      </c>
      <c r="V30">
        <f t="shared" si="41"/>
        <v>21077457.004963882</v>
      </c>
      <c r="W30">
        <f t="shared" si="42"/>
        <v>12800681.552223694</v>
      </c>
      <c r="X30">
        <f t="shared" si="43"/>
        <v>19500171.828993507</v>
      </c>
      <c r="Y30">
        <f t="shared" si="44"/>
        <v>11078068.392045848</v>
      </c>
      <c r="Z30">
        <f t="shared" si="45"/>
        <v>18681675.754177798</v>
      </c>
      <c r="AA30">
        <f t="shared" si="46"/>
        <v>10150247.104037791</v>
      </c>
      <c r="AB30">
        <f t="shared" si="47"/>
        <v>18332099.162549317</v>
      </c>
      <c r="AC30">
        <f t="shared" si="48"/>
        <v>12369891.775900509</v>
      </c>
      <c r="AD30">
        <f t="shared" si="49"/>
        <v>0</v>
      </c>
      <c r="AE30">
        <f t="shared" si="50"/>
        <v>18134373.474201728</v>
      </c>
      <c r="AF30">
        <f t="shared" si="51"/>
        <v>0</v>
      </c>
      <c r="AG30">
        <f t="shared" si="52"/>
        <v>18110690.588284805</v>
      </c>
      <c r="AH30">
        <f t="shared" si="53"/>
        <v>7043143.1862622555</v>
      </c>
      <c r="AI30">
        <f t="shared" si="54"/>
        <v>16705575.895381423</v>
      </c>
      <c r="AJ30">
        <f t="shared" si="55"/>
        <v>17388332.961250659</v>
      </c>
      <c r="AK30">
        <f t="shared" si="56"/>
        <v>14198998.577102115</v>
      </c>
      <c r="AL30">
        <f t="shared" si="57"/>
        <v>17019616.3155073</v>
      </c>
      <c r="AM30">
        <f t="shared" si="58"/>
        <v>15440798.703574501</v>
      </c>
      <c r="AN30">
        <f t="shared" si="59"/>
        <v>12777295.916250026</v>
      </c>
      <c r="AP30">
        <f t="shared" si="21"/>
        <v>16.86371463892225</v>
      </c>
      <c r="AQ30">
        <f t="shared" si="22"/>
        <v>16.365008973739791</v>
      </c>
      <c r="AR30">
        <f t="shared" si="23"/>
        <v>16.78593383523841</v>
      </c>
      <c r="AS30">
        <f t="shared" si="24"/>
        <v>16.220477891237827</v>
      </c>
      <c r="AT30">
        <f t="shared" si="25"/>
        <v>16.74305369520917</v>
      </c>
      <c r="AU30">
        <f t="shared" si="26"/>
        <v>16.133008608381129</v>
      </c>
      <c r="AV30">
        <f t="shared" si="27"/>
        <v>16.724164133856249</v>
      </c>
      <c r="AW30">
        <f t="shared" si="28"/>
        <v>16.330775995413706</v>
      </c>
      <c r="AX30" t="e">
        <f t="shared" si="29"/>
        <v>#NUM!</v>
      </c>
      <c r="AY30">
        <f t="shared" si="30"/>
        <v>16.713319782222651</v>
      </c>
      <c r="AZ30" t="e">
        <f t="shared" si="31"/>
        <v>#NUM!</v>
      </c>
      <c r="BA30">
        <f t="shared" si="32"/>
        <v>16.712012962113491</v>
      </c>
      <c r="BB30">
        <f t="shared" si="33"/>
        <v>15.767565103815119</v>
      </c>
      <c r="BC30">
        <f t="shared" si="34"/>
        <v>16.631253107610458</v>
      </c>
      <c r="BD30">
        <f t="shared" si="35"/>
        <v>16.671310019817689</v>
      </c>
      <c r="BE30">
        <f t="shared" si="36"/>
        <v>16.468681997345357</v>
      </c>
      <c r="BF30">
        <f t="shared" si="37"/>
        <v>16.64987713770072</v>
      </c>
      <c r="BG30">
        <f t="shared" si="38"/>
        <v>16.5525238307291</v>
      </c>
      <c r="BH30">
        <f t="shared" si="39"/>
        <v>16.363180397378059</v>
      </c>
      <c r="BJ30">
        <v>21077457.004963886</v>
      </c>
      <c r="BK30">
        <v>12800681.552223708</v>
      </c>
      <c r="BL30">
        <v>19500171.828993529</v>
      </c>
      <c r="BM30">
        <v>11078068.392045852</v>
      </c>
      <c r="BN30">
        <v>18681675.754177816</v>
      </c>
      <c r="BO30">
        <v>10150247.104037795</v>
      </c>
      <c r="BP30">
        <v>18332099.162549317</v>
      </c>
      <c r="BQ30">
        <v>12369891.775900515</v>
      </c>
      <c r="BS30">
        <v>18134373.474201702</v>
      </c>
      <c r="BU30">
        <v>18110690.588284791</v>
      </c>
      <c r="BV30">
        <v>7043143.1862622593</v>
      </c>
      <c r="BW30">
        <v>16705575.895381449</v>
      </c>
      <c r="BX30">
        <v>17388332.961250681</v>
      </c>
      <c r="BY30">
        <v>14198998.577102121</v>
      </c>
      <c r="BZ30">
        <v>17019616.315507326</v>
      </c>
      <c r="CA30">
        <v>15440798.703574508</v>
      </c>
      <c r="CB30">
        <v>12777295.91625003</v>
      </c>
    </row>
    <row r="31" spans="2:80" x14ac:dyDescent="0.25">
      <c r="B31">
        <v>13874922</v>
      </c>
      <c r="C31">
        <v>11287859</v>
      </c>
      <c r="D31">
        <v>15573534</v>
      </c>
      <c r="E31">
        <v>10690281</v>
      </c>
      <c r="F31">
        <v>19953369</v>
      </c>
      <c r="G31">
        <v>13427857</v>
      </c>
      <c r="H31">
        <v>17667140</v>
      </c>
      <c r="I31">
        <v>25736424</v>
      </c>
      <c r="J31">
        <v>12369212</v>
      </c>
      <c r="K31">
        <v>18804530</v>
      </c>
      <c r="M31">
        <v>14224253</v>
      </c>
      <c r="N31">
        <v>20751998</v>
      </c>
      <c r="O31">
        <v>12079991</v>
      </c>
      <c r="P31">
        <v>11916641</v>
      </c>
      <c r="Q31">
        <v>15364625</v>
      </c>
      <c r="R31">
        <v>13952499</v>
      </c>
      <c r="S31">
        <v>16545527</v>
      </c>
      <c r="T31">
        <v>16017091</v>
      </c>
      <c r="V31">
        <f t="shared" si="41"/>
        <v>16431552.896898644</v>
      </c>
      <c r="W31">
        <f t="shared" si="42"/>
        <v>13367790.626227191</v>
      </c>
      <c r="X31">
        <f t="shared" si="43"/>
        <v>18443155.767841399</v>
      </c>
      <c r="Y31">
        <f t="shared" si="44"/>
        <v>12660101.277269199</v>
      </c>
      <c r="Z31">
        <f t="shared" si="45"/>
        <v>23630031.087370265</v>
      </c>
      <c r="AA31">
        <f t="shared" si="46"/>
        <v>15902110.48303484</v>
      </c>
      <c r="AB31">
        <f t="shared" si="47"/>
        <v>20922535.308444537</v>
      </c>
      <c r="AC31">
        <f t="shared" si="48"/>
        <v>30478687.543829925</v>
      </c>
      <c r="AD31">
        <f t="shared" si="49"/>
        <v>14648396.673577946</v>
      </c>
      <c r="AE31">
        <f t="shared" si="50"/>
        <v>22269503.885954633</v>
      </c>
      <c r="AF31">
        <f t="shared" si="51"/>
        <v>0</v>
      </c>
      <c r="AG31">
        <f t="shared" si="52"/>
        <v>16845252.577878941</v>
      </c>
      <c r="AH31">
        <f t="shared" si="53"/>
        <v>24575817.640872855</v>
      </c>
      <c r="AI31">
        <f t="shared" si="54"/>
        <v>14305883.02482418</v>
      </c>
      <c r="AJ31">
        <f t="shared" si="55"/>
        <v>14112433.70916616</v>
      </c>
      <c r="AK31">
        <f t="shared" si="56"/>
        <v>18195752.626826391</v>
      </c>
      <c r="AL31">
        <f t="shared" si="57"/>
        <v>16523424.446092412</v>
      </c>
      <c r="AM31">
        <f t="shared" si="58"/>
        <v>19594250.843901299</v>
      </c>
      <c r="AN31">
        <f t="shared" si="59"/>
        <v>18968443.788076013</v>
      </c>
      <c r="AP31">
        <f t="shared" si="21"/>
        <v>16.614714001487371</v>
      </c>
      <c r="AQ31">
        <f t="shared" si="22"/>
        <v>16.40835868682376</v>
      </c>
      <c r="AR31">
        <f t="shared" si="23"/>
        <v>16.730203898535116</v>
      </c>
      <c r="AS31">
        <f t="shared" si="24"/>
        <v>16.353965974432604</v>
      </c>
      <c r="AT31">
        <f t="shared" si="25"/>
        <v>16.978028964751317</v>
      </c>
      <c r="AU31">
        <f t="shared" si="26"/>
        <v>16.581962393164044</v>
      </c>
      <c r="AV31">
        <f t="shared" si="27"/>
        <v>16.856337380470226</v>
      </c>
      <c r="AW31">
        <f t="shared" si="28"/>
        <v>17.232538228269998</v>
      </c>
      <c r="AX31">
        <f t="shared" si="29"/>
        <v>16.49984144536154</v>
      </c>
      <c r="AY31">
        <f t="shared" si="30"/>
        <v>16.918728761749424</v>
      </c>
      <c r="AZ31" t="e">
        <f t="shared" si="31"/>
        <v>#NUM!</v>
      </c>
      <c r="BA31">
        <f t="shared" si="32"/>
        <v>16.639579428944806</v>
      </c>
      <c r="BB31">
        <f t="shared" si="33"/>
        <v>17.017273494690127</v>
      </c>
      <c r="BC31">
        <f t="shared" si="34"/>
        <v>16.476181410965573</v>
      </c>
      <c r="BD31">
        <f t="shared" si="35"/>
        <v>16.46256679011573</v>
      </c>
      <c r="BE31">
        <f t="shared" si="36"/>
        <v>16.716698752659109</v>
      </c>
      <c r="BF31">
        <f t="shared" si="37"/>
        <v>16.620289595501003</v>
      </c>
      <c r="BG31">
        <f t="shared" si="38"/>
        <v>16.790746756882012</v>
      </c>
      <c r="BH31">
        <f t="shared" si="39"/>
        <v>16.758287303125762</v>
      </c>
      <c r="BJ31">
        <v>16431552.896898646</v>
      </c>
      <c r="BK31">
        <v>13367790.626227206</v>
      </c>
      <c r="BL31">
        <v>18443155.767841399</v>
      </c>
      <c r="BM31">
        <v>12660101.277269216</v>
      </c>
      <c r="BN31">
        <v>23630031.087370243</v>
      </c>
      <c r="BO31">
        <v>15902110.483034851</v>
      </c>
      <c r="BP31">
        <v>20922535.308444515</v>
      </c>
      <c r="BQ31">
        <v>30478687.543829978</v>
      </c>
      <c r="BR31">
        <v>14648396.673577961</v>
      </c>
      <c r="BS31">
        <v>22269503.885954618</v>
      </c>
      <c r="BU31">
        <v>16845252.577878945</v>
      </c>
      <c r="BV31">
        <v>24575817.640872855</v>
      </c>
      <c r="BW31">
        <v>14305883.024824155</v>
      </c>
      <c r="BX31">
        <v>14112433.709166165</v>
      </c>
      <c r="BY31">
        <v>18195752.626826387</v>
      </c>
      <c r="BZ31">
        <v>16523424.446092432</v>
      </c>
      <c r="CA31">
        <v>19594250.843901303</v>
      </c>
      <c r="CB31">
        <v>18968443.788076039</v>
      </c>
    </row>
    <row r="32" spans="2:80" x14ac:dyDescent="0.25">
      <c r="C32">
        <v>12153609</v>
      </c>
      <c r="D32">
        <v>17975330</v>
      </c>
      <c r="E32">
        <v>10819300</v>
      </c>
      <c r="F32">
        <v>16793665</v>
      </c>
      <c r="G32">
        <v>19139896</v>
      </c>
      <c r="H32">
        <v>19341071</v>
      </c>
      <c r="J32">
        <v>9291587</v>
      </c>
      <c r="K32">
        <v>16148031</v>
      </c>
      <c r="M32">
        <v>21402028</v>
      </c>
      <c r="O32">
        <v>18059940</v>
      </c>
      <c r="P32">
        <v>12453868</v>
      </c>
      <c r="Q32">
        <v>11804334</v>
      </c>
      <c r="R32">
        <v>9330904</v>
      </c>
      <c r="S32">
        <v>20996507</v>
      </c>
      <c r="T32">
        <v>18197740</v>
      </c>
      <c r="V32">
        <f t="shared" si="41"/>
        <v>0</v>
      </c>
      <c r="W32">
        <f t="shared" si="42"/>
        <v>14393066.077901082</v>
      </c>
      <c r="X32">
        <f t="shared" si="43"/>
        <v>21287513.236774169</v>
      </c>
      <c r="Y32">
        <f t="shared" si="44"/>
        <v>12812893.669414178</v>
      </c>
      <c r="Z32">
        <f t="shared" si="45"/>
        <v>19888111.427242283</v>
      </c>
      <c r="AA32">
        <f t="shared" si="46"/>
        <v>22666665.338020548</v>
      </c>
      <c r="AB32">
        <f t="shared" si="47"/>
        <v>22904909.391142692</v>
      </c>
      <c r="AC32">
        <f t="shared" si="48"/>
        <v>0</v>
      </c>
      <c r="AD32">
        <f t="shared" si="49"/>
        <v>11003680.113418711</v>
      </c>
      <c r="AE32">
        <f t="shared" si="50"/>
        <v>19123511.14891018</v>
      </c>
      <c r="AF32">
        <f t="shared" si="51"/>
        <v>0</v>
      </c>
      <c r="AG32">
        <f t="shared" si="52"/>
        <v>25345623.938131392</v>
      </c>
      <c r="AH32">
        <f t="shared" si="53"/>
        <v>0</v>
      </c>
      <c r="AI32">
        <f t="shared" si="54"/>
        <v>21387713.705692593</v>
      </c>
      <c r="AJ32">
        <f t="shared" si="55"/>
        <v>14748651.618581591</v>
      </c>
      <c r="AK32">
        <f t="shared" si="56"/>
        <v>13979432.715633223</v>
      </c>
      <c r="AL32">
        <f t="shared" si="57"/>
        <v>11050241.770864235</v>
      </c>
      <c r="AM32">
        <f t="shared" si="58"/>
        <v>24865380.534795269</v>
      </c>
      <c r="AN32">
        <f t="shared" si="59"/>
        <v>21550905.108800493</v>
      </c>
      <c r="AP32" t="e">
        <f t="shared" si="21"/>
        <v>#NUM!</v>
      </c>
      <c r="AQ32">
        <f t="shared" si="22"/>
        <v>16.482257126209124</v>
      </c>
      <c r="AR32">
        <f t="shared" si="23"/>
        <v>16.873631225762598</v>
      </c>
      <c r="AS32">
        <f t="shared" si="24"/>
        <v>16.365962539808578</v>
      </c>
      <c r="AT32">
        <f t="shared" si="25"/>
        <v>16.805632695454378</v>
      </c>
      <c r="AU32">
        <f t="shared" si="26"/>
        <v>16.936405915855527</v>
      </c>
      <c r="AV32">
        <f t="shared" si="27"/>
        <v>16.94686182944022</v>
      </c>
      <c r="AW32" t="e">
        <f t="shared" si="28"/>
        <v>#NUM!</v>
      </c>
      <c r="AX32">
        <f t="shared" si="29"/>
        <v>16.21374033057668</v>
      </c>
      <c r="AY32">
        <f t="shared" si="30"/>
        <v>16.766429086223532</v>
      </c>
      <c r="AZ32" t="e">
        <f t="shared" si="31"/>
        <v>#NUM!</v>
      </c>
      <c r="BA32">
        <f t="shared" si="32"/>
        <v>17.048116647385196</v>
      </c>
      <c r="BB32" t="e">
        <f t="shared" si="33"/>
        <v>#NUM!</v>
      </c>
      <c r="BC32">
        <f t="shared" si="34"/>
        <v>16.878327189216481</v>
      </c>
      <c r="BD32">
        <f t="shared" si="35"/>
        <v>16.506662220882049</v>
      </c>
      <c r="BE32">
        <f t="shared" si="36"/>
        <v>16.453097715665731</v>
      </c>
      <c r="BF32">
        <f t="shared" si="37"/>
        <v>16.2179628654049</v>
      </c>
      <c r="BG32">
        <f t="shared" si="38"/>
        <v>17.028987054047462</v>
      </c>
      <c r="BH32">
        <f t="shared" si="39"/>
        <v>16.885928374040414</v>
      </c>
      <c r="BK32">
        <v>14393066.07790108</v>
      </c>
      <c r="BL32">
        <v>21287513.236774202</v>
      </c>
      <c r="BM32">
        <v>12812893.669414191</v>
      </c>
      <c r="BN32">
        <v>19888111.427242279</v>
      </c>
      <c r="BO32">
        <v>22666665.338020507</v>
      </c>
      <c r="BP32">
        <v>22904909.391142707</v>
      </c>
      <c r="BR32">
        <v>11003680.113418706</v>
      </c>
      <c r="BS32">
        <v>19123511.148910202</v>
      </c>
      <c r="BU32">
        <v>25345623.938131437</v>
      </c>
      <c r="BW32">
        <v>21387713.705692612</v>
      </c>
      <c r="BX32">
        <v>14748651.618581571</v>
      </c>
      <c r="BY32">
        <v>13979432.715633202</v>
      </c>
      <c r="BZ32">
        <v>11050241.770864245</v>
      </c>
      <c r="CA32">
        <v>24865380.534795262</v>
      </c>
      <c r="CB32">
        <v>21550905.108800504</v>
      </c>
    </row>
    <row r="33" spans="2:80" x14ac:dyDescent="0.25">
      <c r="C33">
        <v>13238253</v>
      </c>
      <c r="D33">
        <v>14110162</v>
      </c>
      <c r="E33">
        <v>20007475</v>
      </c>
      <c r="F33">
        <v>15605218</v>
      </c>
      <c r="G33">
        <v>12320486</v>
      </c>
      <c r="H33">
        <v>14804731</v>
      </c>
      <c r="J33">
        <v>18271822</v>
      </c>
      <c r="K33">
        <v>14631083</v>
      </c>
      <c r="M33">
        <v>7926075</v>
      </c>
      <c r="N33">
        <v>7350510</v>
      </c>
      <c r="O33">
        <v>15211294</v>
      </c>
      <c r="P33">
        <v>19286282</v>
      </c>
      <c r="Q33">
        <v>17420247</v>
      </c>
      <c r="R33">
        <v>11695516</v>
      </c>
      <c r="S33">
        <v>13976246</v>
      </c>
      <c r="T33">
        <v>17660673</v>
      </c>
      <c r="V33">
        <f t="shared" si="41"/>
        <v>0</v>
      </c>
      <c r="W33">
        <f t="shared" si="42"/>
        <v>15677569.533870328</v>
      </c>
      <c r="X33">
        <f t="shared" si="43"/>
        <v>16710138.859649744</v>
      </c>
      <c r="Y33">
        <f t="shared" si="44"/>
        <v>23694106.806213193</v>
      </c>
      <c r="Z33">
        <f t="shared" si="45"/>
        <v>18480677.947928995</v>
      </c>
      <c r="AA33">
        <f t="shared" si="46"/>
        <v>14590692.288180012</v>
      </c>
      <c r="AB33">
        <f t="shared" si="47"/>
        <v>17532691.034288708</v>
      </c>
      <c r="AC33">
        <f t="shared" si="48"/>
        <v>0</v>
      </c>
      <c r="AD33">
        <f t="shared" si="49"/>
        <v>21638637.659780454</v>
      </c>
      <c r="AE33">
        <f t="shared" si="50"/>
        <v>17327046.181118313</v>
      </c>
      <c r="AF33">
        <f t="shared" si="51"/>
        <v>0</v>
      </c>
      <c r="AG33">
        <f t="shared" si="52"/>
        <v>9386555.1552135497</v>
      </c>
      <c r="AH33">
        <f t="shared" si="53"/>
        <v>8704934.9815575499</v>
      </c>
      <c r="AI33">
        <f t="shared" si="54"/>
        <v>18014168.439381275</v>
      </c>
      <c r="AJ33">
        <f t="shared" si="55"/>
        <v>22840024.820860554</v>
      </c>
      <c r="AK33">
        <f t="shared" si="56"/>
        <v>20630149.132192593</v>
      </c>
      <c r="AL33">
        <f t="shared" si="57"/>
        <v>13850563.614737757</v>
      </c>
      <c r="AM33">
        <f t="shared" si="58"/>
        <v>16551547.132954556</v>
      </c>
      <c r="AN33">
        <f t="shared" si="59"/>
        <v>20914876.681420598</v>
      </c>
      <c r="AP33" t="e">
        <f t="shared" si="21"/>
        <v>#NUM!</v>
      </c>
      <c r="AQ33">
        <f t="shared" si="22"/>
        <v>16.567741556654688</v>
      </c>
      <c r="AR33">
        <f t="shared" si="23"/>
        <v>16.631526210510103</v>
      </c>
      <c r="AS33">
        <f t="shared" si="24"/>
        <v>16.980736917219154</v>
      </c>
      <c r="AT33">
        <f t="shared" si="25"/>
        <v>16.73223630899891</v>
      </c>
      <c r="AU33">
        <f t="shared" si="26"/>
        <v>16.495894368871564</v>
      </c>
      <c r="AV33">
        <f t="shared" si="27"/>
        <v>16.679577755343463</v>
      </c>
      <c r="AW33" t="e">
        <f t="shared" si="28"/>
        <v>#NUM!</v>
      </c>
      <c r="AX33">
        <f t="shared" si="29"/>
        <v>16.889991055237186</v>
      </c>
      <c r="AY33">
        <f t="shared" si="30"/>
        <v>16.667779201758567</v>
      </c>
      <c r="AZ33" t="e">
        <f t="shared" si="31"/>
        <v>#NUM!</v>
      </c>
      <c r="BA33">
        <f t="shared" si="32"/>
        <v>16.054788920744159</v>
      </c>
      <c r="BB33">
        <f t="shared" si="33"/>
        <v>15.979400662064924</v>
      </c>
      <c r="BC33">
        <f t="shared" si="34"/>
        <v>16.706669141752926</v>
      </c>
      <c r="BD33">
        <f t="shared" si="35"/>
        <v>16.944025029479189</v>
      </c>
      <c r="BE33">
        <f t="shared" si="36"/>
        <v>16.842264113920606</v>
      </c>
      <c r="BF33">
        <f t="shared" si="37"/>
        <v>16.443836483974525</v>
      </c>
      <c r="BG33">
        <f t="shared" si="38"/>
        <v>16.621990137771892</v>
      </c>
      <c r="BH33">
        <f t="shared" si="39"/>
        <v>16.855971266662262</v>
      </c>
      <c r="BK33">
        <v>15677569.533870349</v>
      </c>
      <c r="BL33">
        <v>16710138.859649731</v>
      </c>
      <c r="BM33">
        <v>23694106.806213204</v>
      </c>
      <c r="BN33">
        <v>18480677.947929017</v>
      </c>
      <c r="BO33">
        <v>14590692.288180018</v>
      </c>
      <c r="BP33">
        <v>17532691.034288682</v>
      </c>
      <c r="BR33">
        <v>21638637.659780487</v>
      </c>
      <c r="BS33">
        <v>17327046.181118298</v>
      </c>
      <c r="BU33">
        <v>9386555.1552135609</v>
      </c>
      <c r="BV33">
        <v>8704934.9815575443</v>
      </c>
      <c r="BW33">
        <v>18014168.439381275</v>
      </c>
      <c r="BX33">
        <v>22840024.820860568</v>
      </c>
      <c r="BY33">
        <v>20630149.132192563</v>
      </c>
      <c r="BZ33">
        <v>13850563.614737734</v>
      </c>
      <c r="CA33">
        <v>16551547.132954543</v>
      </c>
      <c r="CB33">
        <v>20914876.681420587</v>
      </c>
    </row>
    <row r="34" spans="2:80" x14ac:dyDescent="0.25">
      <c r="B34">
        <v>15568544</v>
      </c>
      <c r="H34">
        <v>14784573</v>
      </c>
      <c r="J34">
        <v>7247144</v>
      </c>
      <c r="M34">
        <v>15103851</v>
      </c>
      <c r="N34">
        <v>9754575</v>
      </c>
      <c r="P34">
        <v>19946504</v>
      </c>
      <c r="Q34">
        <v>19195002</v>
      </c>
      <c r="V34">
        <f t="shared" si="41"/>
        <v>18437246.296858028</v>
      </c>
      <c r="W34">
        <f t="shared" si="42"/>
        <v>0</v>
      </c>
      <c r="X34">
        <f t="shared" si="43"/>
        <v>0</v>
      </c>
      <c r="Y34">
        <f t="shared" si="44"/>
        <v>0</v>
      </c>
      <c r="Z34">
        <f t="shared" si="45"/>
        <v>0</v>
      </c>
      <c r="AA34">
        <f t="shared" si="46"/>
        <v>0</v>
      </c>
      <c r="AB34">
        <f t="shared" si="47"/>
        <v>17508818.66633625</v>
      </c>
      <c r="AC34">
        <f t="shared" si="48"/>
        <v>0</v>
      </c>
      <c r="AD34">
        <f t="shared" si="49"/>
        <v>8582522.4810230732</v>
      </c>
      <c r="AE34">
        <f t="shared" si="50"/>
        <v>0</v>
      </c>
      <c r="AF34">
        <f t="shared" si="51"/>
        <v>0</v>
      </c>
      <c r="AG34">
        <f t="shared" si="52"/>
        <v>17886927.699728727</v>
      </c>
      <c r="AH34">
        <f t="shared" si="53"/>
        <v>11551979.542606803</v>
      </c>
      <c r="AI34">
        <f t="shared" si="54"/>
        <v>0</v>
      </c>
      <c r="AJ34">
        <f t="shared" si="55"/>
        <v>23621901.123782922</v>
      </c>
      <c r="AK34">
        <f t="shared" si="56"/>
        <v>22731925.319585599</v>
      </c>
      <c r="AL34">
        <f t="shared" si="57"/>
        <v>0</v>
      </c>
      <c r="AM34">
        <f t="shared" si="58"/>
        <v>0</v>
      </c>
      <c r="AN34">
        <f t="shared" si="59"/>
        <v>0</v>
      </c>
      <c r="AP34">
        <f t="shared" si="21"/>
        <v>16.72988343179923</v>
      </c>
      <c r="AQ34" t="e">
        <f t="shared" si="22"/>
        <v>#NUM!</v>
      </c>
      <c r="AR34" t="e">
        <f t="shared" si="23"/>
        <v>#NUM!</v>
      </c>
      <c r="AS34" t="e">
        <f t="shared" si="24"/>
        <v>#NUM!</v>
      </c>
      <c r="AT34" t="e">
        <f t="shared" si="25"/>
        <v>#NUM!</v>
      </c>
      <c r="AU34" t="e">
        <f t="shared" si="26"/>
        <v>#NUM!</v>
      </c>
      <c r="AV34">
        <f t="shared" si="27"/>
        <v>16.678215235757431</v>
      </c>
      <c r="AW34" t="e">
        <f t="shared" si="28"/>
        <v>#NUM!</v>
      </c>
      <c r="AX34">
        <f t="shared" si="29"/>
        <v>15.965238423713183</v>
      </c>
      <c r="AY34" t="e">
        <f t="shared" si="30"/>
        <v>#NUM!</v>
      </c>
      <c r="AZ34" t="e">
        <f t="shared" si="31"/>
        <v>#NUM!</v>
      </c>
      <c r="BA34">
        <f t="shared" si="32"/>
        <v>16.699580707910343</v>
      </c>
      <c r="BB34">
        <f t="shared" si="33"/>
        <v>16.26236736921695</v>
      </c>
      <c r="BC34" t="e">
        <f t="shared" si="34"/>
        <v>#NUM!</v>
      </c>
      <c r="BD34">
        <f t="shared" si="35"/>
        <v>16.977684853376942</v>
      </c>
      <c r="BE34">
        <f t="shared" si="36"/>
        <v>16.93928089613885</v>
      </c>
      <c r="BF34" t="e">
        <f t="shared" si="37"/>
        <v>#NUM!</v>
      </c>
      <c r="BG34" t="e">
        <f t="shared" si="38"/>
        <v>#NUM!</v>
      </c>
      <c r="BH34" t="e">
        <f t="shared" si="39"/>
        <v>#NUM!</v>
      </c>
      <c r="BJ34">
        <v>18437246.296858057</v>
      </c>
      <c r="BP34">
        <v>17508818.66633625</v>
      </c>
      <c r="BR34">
        <v>8582522.4810230676</v>
      </c>
      <c r="BU34">
        <v>17886927.69972875</v>
      </c>
      <c r="BV34">
        <v>11551979.542606788</v>
      </c>
      <c r="BX34">
        <v>23621901.123782948</v>
      </c>
      <c r="BY34">
        <v>22731925.319585558</v>
      </c>
    </row>
    <row r="35" spans="2:80" x14ac:dyDescent="0.25">
      <c r="B35">
        <v>7907769</v>
      </c>
      <c r="C35">
        <v>13459294</v>
      </c>
      <c r="D35">
        <v>9646644</v>
      </c>
      <c r="E35">
        <v>13877351</v>
      </c>
      <c r="F35">
        <v>7483018</v>
      </c>
      <c r="G35">
        <v>10295367</v>
      </c>
      <c r="K35">
        <v>21718458</v>
      </c>
      <c r="M35">
        <v>10957845</v>
      </c>
      <c r="O35">
        <v>17190753</v>
      </c>
      <c r="Q35">
        <v>24377802</v>
      </c>
      <c r="R35">
        <v>26495933</v>
      </c>
      <c r="S35">
        <v>12388125</v>
      </c>
      <c r="T35">
        <v>15174231</v>
      </c>
      <c r="V35">
        <f t="shared" si="41"/>
        <v>9364876.041822454</v>
      </c>
      <c r="W35">
        <f t="shared" si="42"/>
        <v>15939340.150230072</v>
      </c>
      <c r="X35">
        <f t="shared" si="43"/>
        <v>11424160.882745858</v>
      </c>
      <c r="Y35">
        <f t="shared" si="44"/>
        <v>16434429.471050669</v>
      </c>
      <c r="Z35">
        <f t="shared" si="45"/>
        <v>8861859.2663399987</v>
      </c>
      <c r="AA35">
        <f t="shared" si="46"/>
        <v>12192419.348626588</v>
      </c>
      <c r="AB35">
        <f t="shared" si="47"/>
        <v>0</v>
      </c>
      <c r="AC35">
        <f t="shared" si="48"/>
        <v>0</v>
      </c>
      <c r="AD35">
        <f t="shared" si="49"/>
        <v>0</v>
      </c>
      <c r="AE35">
        <f t="shared" si="50"/>
        <v>25720360.191291273</v>
      </c>
      <c r="AF35">
        <f t="shared" si="51"/>
        <v>0</v>
      </c>
      <c r="AG35">
        <f t="shared" si="52"/>
        <v>12976967.348250054</v>
      </c>
      <c r="AH35">
        <f t="shared" si="53"/>
        <v>0</v>
      </c>
      <c r="AI35">
        <f t="shared" si="54"/>
        <v>20358367.943042781</v>
      </c>
      <c r="AJ35">
        <f t="shared" si="55"/>
        <v>0</v>
      </c>
      <c r="AK35">
        <f t="shared" si="56"/>
        <v>28869722.155780159</v>
      </c>
      <c r="AL35">
        <f t="shared" si="57"/>
        <v>31378145.739643246</v>
      </c>
      <c r="AM35">
        <f t="shared" si="58"/>
        <v>14670794.634441368</v>
      </c>
      <c r="AN35">
        <f t="shared" si="59"/>
        <v>17970276.110111408</v>
      </c>
      <c r="AP35">
        <f t="shared" si="21"/>
        <v>16.052476657448373</v>
      </c>
      <c r="AQ35">
        <f t="shared" si="22"/>
        <v>16.584300834624472</v>
      </c>
      <c r="AR35">
        <f t="shared" si="23"/>
        <v>16.251241046335753</v>
      </c>
      <c r="AS35">
        <f t="shared" si="24"/>
        <v>16.614889050212657</v>
      </c>
      <c r="AT35">
        <f t="shared" si="25"/>
        <v>15.997267150039983</v>
      </c>
      <c r="AU35">
        <f t="shared" si="26"/>
        <v>16.316324951709657</v>
      </c>
      <c r="AV35" t="e">
        <f t="shared" si="27"/>
        <v>#NUM!</v>
      </c>
      <c r="AW35" t="e">
        <f t="shared" si="28"/>
        <v>#NUM!</v>
      </c>
      <c r="AX35" t="e">
        <f t="shared" si="29"/>
        <v>#NUM!</v>
      </c>
      <c r="AY35">
        <f t="shared" si="30"/>
        <v>17.062793461562666</v>
      </c>
      <c r="AZ35" t="e">
        <f t="shared" si="31"/>
        <v>#NUM!</v>
      </c>
      <c r="BA35">
        <f t="shared" si="32"/>
        <v>16.378686601591525</v>
      </c>
      <c r="BB35" t="e">
        <f t="shared" si="33"/>
        <v>#NUM!</v>
      </c>
      <c r="BC35">
        <f t="shared" si="34"/>
        <v>16.829002586465187</v>
      </c>
      <c r="BD35" t="e">
        <f t="shared" si="35"/>
        <v>#NUM!</v>
      </c>
      <c r="BE35">
        <f t="shared" si="36"/>
        <v>17.178303927615673</v>
      </c>
      <c r="BF35">
        <f t="shared" si="37"/>
        <v>17.261622213008373</v>
      </c>
      <c r="BG35">
        <f t="shared" si="38"/>
        <v>16.501369315962418</v>
      </c>
      <c r="BH35">
        <f t="shared" si="39"/>
        <v>16.704229623700765</v>
      </c>
      <c r="BJ35">
        <v>9364876.0418224484</v>
      </c>
      <c r="BK35">
        <v>15939340.150230065</v>
      </c>
      <c r="BL35">
        <v>11424160.882745873</v>
      </c>
      <c r="BM35">
        <v>16434429.471050685</v>
      </c>
      <c r="BN35">
        <v>8861859.2663399968</v>
      </c>
      <c r="BO35">
        <v>12192419.34862658</v>
      </c>
      <c r="BS35">
        <v>25720360.191291299</v>
      </c>
      <c r="BU35">
        <v>12976967.348250067</v>
      </c>
      <c r="BW35">
        <v>20358367.943042818</v>
      </c>
      <c r="BY35">
        <v>28869722.155780133</v>
      </c>
      <c r="BZ35">
        <v>31378145.739643235</v>
      </c>
      <c r="CA35">
        <v>14670794.63444135</v>
      </c>
      <c r="CB35">
        <v>17970276.110111397</v>
      </c>
    </row>
    <row r="36" spans="2:80" x14ac:dyDescent="0.25">
      <c r="B36">
        <v>17245521</v>
      </c>
      <c r="C36">
        <v>10237765</v>
      </c>
      <c r="D36">
        <v>16503516</v>
      </c>
      <c r="E36">
        <v>13298504</v>
      </c>
      <c r="F36">
        <v>21224354</v>
      </c>
      <c r="G36">
        <v>15329167</v>
      </c>
      <c r="H36">
        <v>14613366</v>
      </c>
      <c r="I36">
        <v>7717002</v>
      </c>
      <c r="J36">
        <v>13504151</v>
      </c>
      <c r="K36">
        <v>11513154</v>
      </c>
      <c r="M36">
        <v>18049504</v>
      </c>
      <c r="N36">
        <v>8660610</v>
      </c>
      <c r="O36">
        <v>19445268</v>
      </c>
      <c r="P36">
        <v>9853154</v>
      </c>
      <c r="S36">
        <v>13150483</v>
      </c>
      <c r="T36">
        <v>16513655</v>
      </c>
      <c r="V36">
        <f t="shared" si="41"/>
        <v>20423227.643807758</v>
      </c>
      <c r="W36">
        <f t="shared" si="42"/>
        <v>12124203.44730713</v>
      </c>
      <c r="X36">
        <f t="shared" si="43"/>
        <v>19544498.782682389</v>
      </c>
      <c r="Y36">
        <f t="shared" si="44"/>
        <v>15748922.547140677</v>
      </c>
      <c r="Z36">
        <f t="shared" si="45"/>
        <v>25135211.24324175</v>
      </c>
      <c r="AA36">
        <f t="shared" si="46"/>
        <v>18153761.039225522</v>
      </c>
      <c r="AB36">
        <f t="shared" si="47"/>
        <v>17306064.598470546</v>
      </c>
      <c r="AC36">
        <f t="shared" si="48"/>
        <v>9138957.79511212</v>
      </c>
      <c r="AD36">
        <f t="shared" si="49"/>
        <v>15992462.623156132</v>
      </c>
      <c r="AE36">
        <f t="shared" si="50"/>
        <v>13634599.096206827</v>
      </c>
      <c r="AF36">
        <f t="shared" si="51"/>
        <v>0</v>
      </c>
      <c r="AG36">
        <f t="shared" si="52"/>
        <v>21375354.739924569</v>
      </c>
      <c r="AH36">
        <f t="shared" si="53"/>
        <v>10256437.573804693</v>
      </c>
      <c r="AI36">
        <f t="shared" si="54"/>
        <v>23028306.013999246</v>
      </c>
      <c r="AJ36">
        <f t="shared" si="55"/>
        <v>11668722.977490501</v>
      </c>
      <c r="AK36">
        <f t="shared" si="56"/>
        <v>0</v>
      </c>
      <c r="AL36">
        <f t="shared" si="57"/>
        <v>0</v>
      </c>
      <c r="AM36">
        <f t="shared" si="58"/>
        <v>15573626.794750009</v>
      </c>
      <c r="AN36">
        <f t="shared" si="59"/>
        <v>19556506.022421945</v>
      </c>
      <c r="AP36">
        <f t="shared" si="21"/>
        <v>16.832183421080291</v>
      </c>
      <c r="AQ36">
        <f t="shared" si="22"/>
        <v>16.310714297562352</v>
      </c>
      <c r="AR36">
        <f t="shared" si="23"/>
        <v>16.788204412607278</v>
      </c>
      <c r="AS36">
        <f t="shared" si="24"/>
        <v>16.572282511190512</v>
      </c>
      <c r="AT36">
        <f t="shared" si="25"/>
        <v>17.039780259419697</v>
      </c>
      <c r="AU36">
        <f t="shared" si="26"/>
        <v>16.714388317000118</v>
      </c>
      <c r="AV36">
        <f t="shared" si="27"/>
        <v>16.666567552862908</v>
      </c>
      <c r="AW36">
        <f t="shared" si="28"/>
        <v>16.028056910135799</v>
      </c>
      <c r="AX36">
        <f t="shared" si="29"/>
        <v>16.587628083155419</v>
      </c>
      <c r="AY36">
        <f t="shared" si="30"/>
        <v>16.428121171277809</v>
      </c>
      <c r="AZ36" t="e">
        <f t="shared" si="31"/>
        <v>#NUM!</v>
      </c>
      <c r="BA36">
        <f t="shared" si="32"/>
        <v>16.877749168669247</v>
      </c>
      <c r="BB36">
        <f t="shared" si="33"/>
        <v>16.14341612238502</v>
      </c>
      <c r="BC36">
        <f t="shared" si="34"/>
        <v>16.952234713468389</v>
      </c>
      <c r="BD36">
        <f t="shared" si="35"/>
        <v>16.272422570467924</v>
      </c>
      <c r="BE36" t="e">
        <f t="shared" si="36"/>
        <v>#NUM!</v>
      </c>
      <c r="BF36" t="e">
        <f t="shared" si="37"/>
        <v>#NUM!</v>
      </c>
      <c r="BG36">
        <f t="shared" si="38"/>
        <v>16.56108945147956</v>
      </c>
      <c r="BH36">
        <f t="shared" si="39"/>
        <v>16.788818577904404</v>
      </c>
      <c r="BJ36">
        <v>20423227.643807787</v>
      </c>
      <c r="BK36">
        <v>12124203.447307132</v>
      </c>
      <c r="BL36">
        <v>19544498.782682382</v>
      </c>
      <c r="BM36">
        <v>15748922.547140677</v>
      </c>
      <c r="BN36">
        <v>25135211.243241746</v>
      </c>
      <c r="BO36">
        <v>18153761.039225522</v>
      </c>
      <c r="BP36">
        <v>17306064.59847055</v>
      </c>
      <c r="BQ36">
        <v>9138957.79511212</v>
      </c>
      <c r="BR36">
        <v>15992462.62315614</v>
      </c>
      <c r="BS36">
        <v>13634599.096206838</v>
      </c>
      <c r="BU36">
        <v>21375354.739924539</v>
      </c>
      <c r="BV36">
        <v>10256437.573804688</v>
      </c>
      <c r="BW36">
        <v>23028306.013999283</v>
      </c>
      <c r="BX36">
        <v>11668722.977490498</v>
      </c>
      <c r="CA36">
        <v>15573626.794749998</v>
      </c>
      <c r="CB36">
        <v>19556506.022421978</v>
      </c>
    </row>
    <row r="37" spans="2:80" x14ac:dyDescent="0.25">
      <c r="B37">
        <v>14067823</v>
      </c>
      <c r="C37">
        <v>16275922</v>
      </c>
      <c r="D37">
        <v>15694141</v>
      </c>
      <c r="E37">
        <v>11698021</v>
      </c>
      <c r="F37">
        <v>25913077</v>
      </c>
      <c r="G37">
        <v>18491358</v>
      </c>
      <c r="H37">
        <v>11189600</v>
      </c>
      <c r="I37">
        <v>22690341</v>
      </c>
      <c r="J37">
        <v>9791867</v>
      </c>
      <c r="K37">
        <v>15044856</v>
      </c>
      <c r="M37">
        <v>16693076</v>
      </c>
      <c r="N37">
        <v>13155502</v>
      </c>
      <c r="O37">
        <v>14700423</v>
      </c>
      <c r="P37">
        <v>8127588</v>
      </c>
      <c r="Q37">
        <v>28959265</v>
      </c>
      <c r="R37">
        <v>15386360</v>
      </c>
      <c r="S37">
        <v>19750677</v>
      </c>
      <c r="T37">
        <v>16409560</v>
      </c>
      <c r="V37">
        <f t="shared" si="41"/>
        <v>16659998.360257979</v>
      </c>
      <c r="W37">
        <f t="shared" si="42"/>
        <v>19274967.692704603</v>
      </c>
      <c r="X37">
        <f t="shared" si="43"/>
        <v>18585986.141967919</v>
      </c>
      <c r="Y37">
        <f t="shared" si="44"/>
        <v>13853530.192856664</v>
      </c>
      <c r="Z37">
        <f t="shared" si="45"/>
        <v>30687891.106480282</v>
      </c>
      <c r="AA37">
        <f t="shared" si="46"/>
        <v>21898625.960743412</v>
      </c>
      <c r="AB37">
        <f t="shared" si="47"/>
        <v>13251426.155414572</v>
      </c>
      <c r="AC37">
        <f t="shared" si="48"/>
        <v>26871324.998451743</v>
      </c>
      <c r="AD37">
        <f t="shared" si="49"/>
        <v>11596143.068040039</v>
      </c>
      <c r="AE37">
        <f t="shared" si="50"/>
        <v>17817062.120437358</v>
      </c>
      <c r="AF37">
        <f t="shared" si="51"/>
        <v>0</v>
      </c>
      <c r="AG37">
        <f t="shared" si="52"/>
        <v>19768987.624287132</v>
      </c>
      <c r="AH37">
        <f t="shared" si="53"/>
        <v>15579570.60935232</v>
      </c>
      <c r="AI37">
        <f t="shared" si="54"/>
        <v>17409162.958269995</v>
      </c>
      <c r="AJ37">
        <f t="shared" si="55"/>
        <v>9625199.4891357701</v>
      </c>
      <c r="AK37">
        <f t="shared" si="56"/>
        <v>34295377.999444284</v>
      </c>
      <c r="AL37">
        <f t="shared" si="57"/>
        <v>18221492.577091634</v>
      </c>
      <c r="AM37">
        <f t="shared" si="58"/>
        <v>23389990.50769867</v>
      </c>
      <c r="AN37">
        <f t="shared" si="59"/>
        <v>19433230.194363046</v>
      </c>
      <c r="AP37">
        <f t="shared" si="21"/>
        <v>16.628521096279076</v>
      </c>
      <c r="AQ37">
        <f t="shared" si="22"/>
        <v>16.774317801287989</v>
      </c>
      <c r="AR37">
        <f t="shared" si="23"/>
        <v>16.737918421482437</v>
      </c>
      <c r="AS37">
        <f t="shared" si="24"/>
        <v>16.444050645690183</v>
      </c>
      <c r="AT37">
        <f t="shared" si="25"/>
        <v>17.23937870825182</v>
      </c>
      <c r="AU37">
        <f t="shared" si="26"/>
        <v>16.901934451299834</v>
      </c>
      <c r="AV37">
        <f t="shared" si="27"/>
        <v>16.399615738975253</v>
      </c>
      <c r="AW37">
        <f t="shared" si="28"/>
        <v>17.106570290818098</v>
      </c>
      <c r="AX37">
        <f t="shared" si="29"/>
        <v>16.266183106653685</v>
      </c>
      <c r="AY37">
        <f t="shared" si="30"/>
        <v>16.695667102242357</v>
      </c>
      <c r="AZ37" t="e">
        <f t="shared" si="31"/>
        <v>#NUM!</v>
      </c>
      <c r="BA37">
        <f t="shared" si="32"/>
        <v>16.799624986161749</v>
      </c>
      <c r="BB37">
        <f t="shared" si="33"/>
        <v>16.561471037651749</v>
      </c>
      <c r="BC37">
        <f t="shared" si="34"/>
        <v>16.672507232373185</v>
      </c>
      <c r="BD37">
        <f t="shared" si="35"/>
        <v>16.079895164067313</v>
      </c>
      <c r="BE37">
        <f t="shared" si="36"/>
        <v>17.350521150853485</v>
      </c>
      <c r="BF37">
        <f t="shared" si="37"/>
        <v>16.718112366149501</v>
      </c>
      <c r="BG37">
        <f t="shared" si="38"/>
        <v>16.967818732732947</v>
      </c>
      <c r="BH37">
        <f t="shared" si="39"/>
        <v>16.78249505531587</v>
      </c>
      <c r="BJ37">
        <v>16659998.360258</v>
      </c>
      <c r="BK37">
        <v>19274967.692704622</v>
      </c>
      <c r="BL37">
        <v>18585986.141967889</v>
      </c>
      <c r="BM37">
        <v>13853530.192856681</v>
      </c>
      <c r="BN37">
        <v>30687891.106480274</v>
      </c>
      <c r="BO37">
        <v>21898625.960743446</v>
      </c>
      <c r="BP37">
        <v>13251426.155414574</v>
      </c>
      <c r="BQ37">
        <v>26871324.998451736</v>
      </c>
      <c r="BR37">
        <v>11596143.068040058</v>
      </c>
      <c r="BS37">
        <v>17817062.120437343</v>
      </c>
      <c r="BU37">
        <v>19768987.624287143</v>
      </c>
      <c r="BV37">
        <v>15579570.609352315</v>
      </c>
      <c r="BW37">
        <v>17409162.958270021</v>
      </c>
      <c r="BX37">
        <v>9625199.4891357552</v>
      </c>
      <c r="BY37">
        <v>34295377.999444313</v>
      </c>
      <c r="BZ37">
        <v>18221492.577091623</v>
      </c>
      <c r="CA37">
        <v>23389990.507698707</v>
      </c>
      <c r="CB37">
        <v>19433230.194363028</v>
      </c>
    </row>
    <row r="38" spans="2:80" x14ac:dyDescent="0.25">
      <c r="B38">
        <v>19034988</v>
      </c>
      <c r="C38">
        <v>6878412</v>
      </c>
      <c r="D38">
        <v>13069568</v>
      </c>
      <c r="E38">
        <v>14916889</v>
      </c>
      <c r="F38">
        <v>19074734</v>
      </c>
      <c r="G38">
        <v>13746960</v>
      </c>
      <c r="H38">
        <v>28430323</v>
      </c>
      <c r="I38">
        <v>13752425</v>
      </c>
      <c r="J38">
        <v>13989850</v>
      </c>
      <c r="K38">
        <v>12850816</v>
      </c>
      <c r="N38">
        <v>9172088</v>
      </c>
      <c r="O38">
        <v>8409933</v>
      </c>
      <c r="P38">
        <v>16275839</v>
      </c>
      <c r="Q38">
        <v>15379206</v>
      </c>
      <c r="R38">
        <v>18229842</v>
      </c>
      <c r="S38">
        <v>8774492</v>
      </c>
      <c r="T38">
        <v>16760513</v>
      </c>
      <c r="V38">
        <f t="shared" si="41"/>
        <v>22542426.704368565</v>
      </c>
      <c r="W38">
        <f t="shared" si="42"/>
        <v>8145846.9189709602</v>
      </c>
      <c r="X38">
        <f t="shared" si="43"/>
        <v>15477802.176589809</v>
      </c>
      <c r="Y38">
        <f t="shared" si="44"/>
        <v>17665515.572676048</v>
      </c>
      <c r="Z38">
        <f t="shared" si="45"/>
        <v>22589496.41052188</v>
      </c>
      <c r="AA38">
        <f t="shared" si="46"/>
        <v>16280012.270450946</v>
      </c>
      <c r="AB38">
        <f t="shared" si="47"/>
        <v>33668971.706681602</v>
      </c>
      <c r="AC38">
        <f t="shared" si="48"/>
        <v>16286484.266227324</v>
      </c>
      <c r="AD38">
        <f t="shared" si="49"/>
        <v>16567657.843026252</v>
      </c>
      <c r="AE38">
        <f t="shared" si="50"/>
        <v>15218742.337600993</v>
      </c>
      <c r="AF38">
        <f t="shared" si="51"/>
        <v>0</v>
      </c>
      <c r="AG38">
        <f t="shared" si="52"/>
        <v>0</v>
      </c>
      <c r="AH38">
        <f t="shared" si="53"/>
        <v>10862161.902388301</v>
      </c>
      <c r="AI38">
        <f t="shared" si="54"/>
        <v>9959570.1474122517</v>
      </c>
      <c r="AJ38">
        <f t="shared" si="55"/>
        <v>19274869.398898672</v>
      </c>
      <c r="AK38">
        <f t="shared" si="56"/>
        <v>18213020.3615776</v>
      </c>
      <c r="AL38">
        <f t="shared" si="57"/>
        <v>21588922.310705934</v>
      </c>
      <c r="AM38">
        <f t="shared" si="58"/>
        <v>10391303.781124966</v>
      </c>
      <c r="AN38">
        <f t="shared" si="59"/>
        <v>19848850.749478616</v>
      </c>
      <c r="AP38">
        <f t="shared" si="21"/>
        <v>16.930909722908908</v>
      </c>
      <c r="AQ38">
        <f t="shared" si="22"/>
        <v>15.913018774842421</v>
      </c>
      <c r="AR38">
        <f t="shared" si="23"/>
        <v>16.554917437789516</v>
      </c>
      <c r="AS38">
        <f t="shared" si="24"/>
        <v>16.687125024461906</v>
      </c>
      <c r="AT38">
        <f t="shared" si="25"/>
        <v>16.932995595611455</v>
      </c>
      <c r="AU38">
        <f t="shared" si="26"/>
        <v>16.605448672251587</v>
      </c>
      <c r="AV38">
        <f t="shared" si="27"/>
        <v>17.332087250328794</v>
      </c>
      <c r="AW38">
        <f t="shared" si="28"/>
        <v>16.605846135691003</v>
      </c>
      <c r="AX38">
        <f t="shared" si="29"/>
        <v>16.622963030167959</v>
      </c>
      <c r="AY38">
        <f t="shared" si="30"/>
        <v>16.538038274762886</v>
      </c>
      <c r="AZ38" t="e">
        <f t="shared" si="31"/>
        <v>#NUM!</v>
      </c>
      <c r="BA38" t="e">
        <f t="shared" si="32"/>
        <v>#NUM!</v>
      </c>
      <c r="BB38">
        <f t="shared" si="33"/>
        <v>16.200795922859722</v>
      </c>
      <c r="BC38">
        <f t="shared" si="34"/>
        <v>16.114044470739117</v>
      </c>
      <c r="BD38">
        <f t="shared" si="35"/>
        <v>16.774312701717491</v>
      </c>
      <c r="BE38">
        <f t="shared" si="36"/>
        <v>16.717647300749505</v>
      </c>
      <c r="BF38">
        <f t="shared" si="37"/>
        <v>16.887690885112946</v>
      </c>
      <c r="BG38">
        <f t="shared" si="38"/>
        <v>16.156479839430542</v>
      </c>
      <c r="BH38">
        <f t="shared" si="39"/>
        <v>16.803656666669685</v>
      </c>
      <c r="BJ38">
        <v>22542426.704368595</v>
      </c>
      <c r="BK38">
        <v>8145846.9189709667</v>
      </c>
      <c r="BL38">
        <v>15477802.176589811</v>
      </c>
      <c r="BM38">
        <v>17665515.572676074</v>
      </c>
      <c r="BN38">
        <v>22589496.410521854</v>
      </c>
      <c r="BO38">
        <v>16280012.270450937</v>
      </c>
      <c r="BP38">
        <v>33668971.706681572</v>
      </c>
      <c r="BQ38">
        <v>16286484.266227337</v>
      </c>
      <c r="BR38">
        <v>16567657.843026247</v>
      </c>
      <c r="BS38">
        <v>15218742.337600986</v>
      </c>
      <c r="BV38">
        <v>10862161.902388312</v>
      </c>
      <c r="BW38">
        <v>9959570.1474122573</v>
      </c>
      <c r="BX38">
        <v>19274869.398898665</v>
      </c>
      <c r="BY38">
        <v>18213020.361577574</v>
      </c>
      <c r="BZ38">
        <v>21588922.310705956</v>
      </c>
      <c r="CA38">
        <v>10391303.781124961</v>
      </c>
      <c r="CB38">
        <v>19848850.749478616</v>
      </c>
    </row>
    <row r="39" spans="2:80" x14ac:dyDescent="0.25">
      <c r="B39">
        <v>27078871</v>
      </c>
      <c r="C39">
        <v>7633572</v>
      </c>
      <c r="D39">
        <v>20156802</v>
      </c>
      <c r="E39">
        <v>14230216</v>
      </c>
      <c r="F39">
        <v>16299200</v>
      </c>
      <c r="G39">
        <v>22565455</v>
      </c>
      <c r="H39">
        <v>18528460</v>
      </c>
      <c r="I39">
        <v>17377726</v>
      </c>
      <c r="J39">
        <v>17829379</v>
      </c>
      <c r="K39">
        <v>18947508</v>
      </c>
      <c r="M39">
        <v>7741094</v>
      </c>
      <c r="N39">
        <v>13698680</v>
      </c>
      <c r="P39">
        <v>15438532</v>
      </c>
      <c r="Q39">
        <v>18016319</v>
      </c>
      <c r="S39">
        <v>13047416</v>
      </c>
      <c r="T39">
        <v>16624051</v>
      </c>
      <c r="V39">
        <f t="shared" si="41"/>
        <v>32068497.482349426</v>
      </c>
      <c r="W39">
        <f t="shared" si="42"/>
        <v>9040154.7562057916</v>
      </c>
      <c r="X39">
        <f t="shared" si="43"/>
        <v>23870949.205718949</v>
      </c>
      <c r="Y39">
        <f t="shared" si="44"/>
        <v>16852314.336490929</v>
      </c>
      <c r="Z39">
        <f t="shared" si="45"/>
        <v>19302534.960350078</v>
      </c>
      <c r="AA39">
        <f t="shared" si="46"/>
        <v>26723427.164137285</v>
      </c>
      <c r="AB39">
        <f t="shared" si="47"/>
        <v>21942564.476259444</v>
      </c>
      <c r="AC39">
        <f t="shared" si="48"/>
        <v>20579793.0969854</v>
      </c>
      <c r="AD39">
        <f t="shared" si="49"/>
        <v>21114668.908218283</v>
      </c>
      <c r="AE39">
        <f t="shared" si="50"/>
        <v>22438827.401437659</v>
      </c>
      <c r="AF39">
        <f t="shared" si="51"/>
        <v>0</v>
      </c>
      <c r="AG39">
        <f t="shared" si="52"/>
        <v>9167489.0526133925</v>
      </c>
      <c r="AH39">
        <f t="shared" si="53"/>
        <v>16222836.066227075</v>
      </c>
      <c r="AI39">
        <f t="shared" si="54"/>
        <v>0</v>
      </c>
      <c r="AJ39">
        <f t="shared" si="55"/>
        <v>18283277.931829989</v>
      </c>
      <c r="AK39">
        <f t="shared" si="56"/>
        <v>21336054.98149107</v>
      </c>
      <c r="AL39">
        <f t="shared" si="57"/>
        <v>0</v>
      </c>
      <c r="AM39">
        <f t="shared" si="58"/>
        <v>15451568.388769444</v>
      </c>
      <c r="AN39">
        <f t="shared" si="59"/>
        <v>19687243.889892917</v>
      </c>
      <c r="AP39">
        <f t="shared" si="21"/>
        <v>17.283384719382184</v>
      </c>
      <c r="AQ39">
        <f t="shared" si="22"/>
        <v>16.017186851271145</v>
      </c>
      <c r="AR39">
        <f t="shared" si="23"/>
        <v>16.988172763159863</v>
      </c>
      <c r="AS39">
        <f t="shared" si="24"/>
        <v>16.639998554677728</v>
      </c>
      <c r="AT39">
        <f t="shared" si="25"/>
        <v>16.775746990345962</v>
      </c>
      <c r="AU39">
        <f t="shared" si="26"/>
        <v>17.10105116053872</v>
      </c>
      <c r="AV39">
        <f t="shared" si="27"/>
        <v>16.903938891863117</v>
      </c>
      <c r="AW39">
        <f t="shared" si="28"/>
        <v>16.839820234723206</v>
      </c>
      <c r="AX39">
        <f t="shared" si="29"/>
        <v>16.865478565820816</v>
      </c>
      <c r="AY39">
        <f t="shared" si="30"/>
        <v>16.926303382415544</v>
      </c>
      <c r="AZ39" t="e">
        <f t="shared" si="31"/>
        <v>#NUM!</v>
      </c>
      <c r="BA39">
        <f t="shared" si="32"/>
        <v>16.031173984775108</v>
      </c>
      <c r="BB39">
        <f t="shared" si="33"/>
        <v>16.601930441319418</v>
      </c>
      <c r="BC39" t="e">
        <f t="shared" si="34"/>
        <v>#NUM!</v>
      </c>
      <c r="BD39">
        <f t="shared" si="35"/>
        <v>16.721497425848547</v>
      </c>
      <c r="BE39">
        <f t="shared" si="36"/>
        <v>16.875908921775945</v>
      </c>
      <c r="BF39" t="e">
        <f t="shared" si="37"/>
        <v>#NUM!</v>
      </c>
      <c r="BG39">
        <f t="shared" si="38"/>
        <v>16.553221069992059</v>
      </c>
      <c r="BH39">
        <f t="shared" si="39"/>
        <v>16.795481465698167</v>
      </c>
      <c r="BJ39">
        <v>32068497.482349448</v>
      </c>
      <c r="BK39">
        <v>9040154.7562058065</v>
      </c>
      <c r="BL39">
        <v>23870949.205718957</v>
      </c>
      <c r="BM39">
        <v>16852314.336490903</v>
      </c>
      <c r="BN39">
        <v>19302534.960350085</v>
      </c>
      <c r="BO39">
        <v>26723427.164137244</v>
      </c>
      <c r="BP39">
        <v>21942564.47625944</v>
      </c>
      <c r="BQ39">
        <v>20579793.096985385</v>
      </c>
      <c r="BR39">
        <v>21114668.908218302</v>
      </c>
      <c r="BS39">
        <v>22438827.401437648</v>
      </c>
      <c r="BU39">
        <v>9167489.0526134036</v>
      </c>
      <c r="BV39">
        <v>16222836.066227086</v>
      </c>
      <c r="BX39">
        <v>18283277.931830008</v>
      </c>
      <c r="BY39">
        <v>21336054.981491096</v>
      </c>
      <c r="CA39">
        <v>15451568.388769463</v>
      </c>
      <c r="CB39">
        <v>19687243.889892906</v>
      </c>
    </row>
    <row r="40" spans="2:80" x14ac:dyDescent="0.25">
      <c r="B40">
        <v>11562620</v>
      </c>
      <c r="D40">
        <v>19711469</v>
      </c>
      <c r="E40">
        <v>12833294</v>
      </c>
      <c r="F40">
        <v>18802616</v>
      </c>
      <c r="H40">
        <v>16724748</v>
      </c>
      <c r="I40">
        <v>10214202</v>
      </c>
      <c r="J40">
        <v>14523984</v>
      </c>
      <c r="M40">
        <v>16880063</v>
      </c>
      <c r="O40">
        <v>6488628</v>
      </c>
      <c r="Q40">
        <v>12819246</v>
      </c>
      <c r="R40">
        <v>16338709</v>
      </c>
      <c r="S40">
        <v>16006581</v>
      </c>
      <c r="T40">
        <v>14076409</v>
      </c>
      <c r="V40">
        <f t="shared" si="41"/>
        <v>13693179.836019127</v>
      </c>
      <c r="W40">
        <f t="shared" si="42"/>
        <v>0</v>
      </c>
      <c r="X40">
        <f t="shared" si="43"/>
        <v>23343557.934889853</v>
      </c>
      <c r="Y40">
        <f t="shared" si="44"/>
        <v>15197991.686184037</v>
      </c>
      <c r="Z40">
        <f t="shared" si="45"/>
        <v>22267237.207104497</v>
      </c>
      <c r="AA40">
        <f t="shared" si="46"/>
        <v>0</v>
      </c>
      <c r="AB40">
        <f t="shared" si="47"/>
        <v>19806495.593222059</v>
      </c>
      <c r="AC40">
        <f t="shared" si="48"/>
        <v>12096298.664785858</v>
      </c>
      <c r="AD40">
        <f t="shared" si="49"/>
        <v>17200212.827842172</v>
      </c>
      <c r="AE40">
        <f t="shared" si="50"/>
        <v>0</v>
      </c>
      <c r="AF40">
        <f t="shared" si="51"/>
        <v>0</v>
      </c>
      <c r="AG40">
        <f t="shared" si="52"/>
        <v>19990429.357907858</v>
      </c>
      <c r="AH40">
        <f t="shared" si="53"/>
        <v>0</v>
      </c>
      <c r="AI40">
        <f t="shared" si="54"/>
        <v>7684240.2580928132</v>
      </c>
      <c r="AJ40">
        <f t="shared" si="55"/>
        <v>0</v>
      </c>
      <c r="AK40">
        <f t="shared" si="56"/>
        <v>15181355.163463719</v>
      </c>
      <c r="AL40">
        <f t="shared" si="57"/>
        <v>19349323.996238247</v>
      </c>
      <c r="AM40">
        <f t="shared" si="58"/>
        <v>18955997.186866548</v>
      </c>
      <c r="AN40">
        <f t="shared" si="59"/>
        <v>16670166.439990088</v>
      </c>
      <c r="AP40">
        <f t="shared" si="21"/>
        <v>16.432408444655362</v>
      </c>
      <c r="AQ40" t="e">
        <f t="shared" si="22"/>
        <v>#NUM!</v>
      </c>
      <c r="AR40">
        <f t="shared" si="23"/>
        <v>16.965831612574728</v>
      </c>
      <c r="AS40">
        <f t="shared" si="24"/>
        <v>16.536673851178165</v>
      </c>
      <c r="AT40">
        <f t="shared" si="25"/>
        <v>16.918626972584054</v>
      </c>
      <c r="AU40" t="e">
        <f t="shared" si="26"/>
        <v>#NUM!</v>
      </c>
      <c r="AV40">
        <f t="shared" si="27"/>
        <v>16.801520502128501</v>
      </c>
      <c r="AW40">
        <f t="shared" si="28"/>
        <v>16.308410068299164</v>
      </c>
      <c r="AX40">
        <f t="shared" si="29"/>
        <v>16.66043231541888</v>
      </c>
      <c r="AY40" t="e">
        <f t="shared" si="30"/>
        <v>#NUM!</v>
      </c>
      <c r="AZ40" t="e">
        <f t="shared" si="31"/>
        <v>#NUM!</v>
      </c>
      <c r="BA40">
        <f t="shared" si="32"/>
        <v>16.810764184880629</v>
      </c>
      <c r="BB40" t="e">
        <f t="shared" si="33"/>
        <v>#NUM!</v>
      </c>
      <c r="BC40">
        <f t="shared" si="34"/>
        <v>15.854682069702545</v>
      </c>
      <c r="BD40" t="e">
        <f t="shared" si="35"/>
        <v>#NUM!</v>
      </c>
      <c r="BE40">
        <f t="shared" si="36"/>
        <v>16.535578598902614</v>
      </c>
      <c r="BF40">
        <f t="shared" si="37"/>
        <v>16.778168041234881</v>
      </c>
      <c r="BG40">
        <f t="shared" si="38"/>
        <v>16.757630913666279</v>
      </c>
      <c r="BH40">
        <f t="shared" si="39"/>
        <v>16.629131239079658</v>
      </c>
      <c r="BJ40">
        <v>13693179.836019116</v>
      </c>
      <c r="BL40">
        <v>23343557.934889834</v>
      </c>
      <c r="BM40">
        <v>15197991.686184064</v>
      </c>
      <c r="BN40">
        <v>22267237.207104485</v>
      </c>
      <c r="BP40">
        <v>19806495.593222033</v>
      </c>
      <c r="BQ40">
        <v>12096298.664785868</v>
      </c>
      <c r="BR40">
        <v>17200212.827842146</v>
      </c>
      <c r="BU40">
        <v>19990429.357907824</v>
      </c>
      <c r="BW40">
        <v>7684240.2580928179</v>
      </c>
      <c r="BY40">
        <v>15181355.163463715</v>
      </c>
      <c r="BZ40">
        <v>19349323.996238269</v>
      </c>
      <c r="CA40">
        <v>18955997.186866559</v>
      </c>
      <c r="CB40">
        <v>16670166.4399901</v>
      </c>
    </row>
    <row r="41" spans="2:80" x14ac:dyDescent="0.25">
      <c r="B41">
        <v>9338806</v>
      </c>
      <c r="C41">
        <v>8571570</v>
      </c>
      <c r="E41">
        <v>12343266</v>
      </c>
      <c r="F41">
        <v>26041905</v>
      </c>
      <c r="G41">
        <v>17724176</v>
      </c>
      <c r="H41">
        <v>15565188</v>
      </c>
      <c r="I41">
        <v>18408944</v>
      </c>
      <c r="K41">
        <v>10994388</v>
      </c>
      <c r="M41">
        <v>17526198</v>
      </c>
      <c r="N41">
        <v>14918273</v>
      </c>
      <c r="O41">
        <v>11178762</v>
      </c>
      <c r="P41">
        <v>16557098</v>
      </c>
      <c r="R41">
        <v>15515893</v>
      </c>
      <c r="S41">
        <v>16140278</v>
      </c>
      <c r="V41">
        <f t="shared" si="41"/>
        <v>11059599.814894414</v>
      </c>
      <c r="W41">
        <f t="shared" si="42"/>
        <v>10150990.821027283</v>
      </c>
      <c r="X41">
        <f t="shared" si="43"/>
        <v>0</v>
      </c>
      <c r="Y41">
        <f t="shared" si="44"/>
        <v>14617669.792989865</v>
      </c>
      <c r="Z41">
        <f t="shared" si="45"/>
        <v>30840457.304445334</v>
      </c>
      <c r="AA41">
        <f t="shared" si="46"/>
        <v>20990080.917063277</v>
      </c>
      <c r="AB41">
        <f t="shared" si="47"/>
        <v>18433271.9111626</v>
      </c>
      <c r="AC41">
        <f t="shared" si="48"/>
        <v>21801026.132762756</v>
      </c>
      <c r="AD41">
        <f t="shared" si="49"/>
        <v>0</v>
      </c>
      <c r="AE41">
        <f t="shared" si="50"/>
        <v>13020243.86090442</v>
      </c>
      <c r="AF41">
        <f t="shared" si="51"/>
        <v>0</v>
      </c>
      <c r="AG41">
        <f t="shared" si="52"/>
        <v>20755622.951863743</v>
      </c>
      <c r="AH41">
        <f t="shared" si="53"/>
        <v>17667154.592283461</v>
      </c>
      <c r="AI41">
        <f t="shared" si="54"/>
        <v>13238591.116032254</v>
      </c>
      <c r="AJ41">
        <f t="shared" si="55"/>
        <v>19607953.947858933</v>
      </c>
      <c r="AK41">
        <f t="shared" si="56"/>
        <v>0</v>
      </c>
      <c r="AL41">
        <f t="shared" si="57"/>
        <v>18374893.680275779</v>
      </c>
      <c r="AM41">
        <f t="shared" si="58"/>
        <v>19114329.560025595</v>
      </c>
      <c r="AN41">
        <f t="shared" si="59"/>
        <v>0</v>
      </c>
      <c r="AP41">
        <f t="shared" si="21"/>
        <v>16.218809370302068</v>
      </c>
      <c r="AQ41">
        <f t="shared" si="22"/>
        <v>16.133081876522962</v>
      </c>
      <c r="AR41" t="e">
        <f t="shared" si="23"/>
        <v>#NUM!</v>
      </c>
      <c r="AS41">
        <f t="shared" si="24"/>
        <v>16.497741614698374</v>
      </c>
      <c r="AT41">
        <f t="shared" si="25"/>
        <v>17.244337934838871</v>
      </c>
      <c r="AU41">
        <f t="shared" si="26"/>
        <v>16.859560546818603</v>
      </c>
      <c r="AV41">
        <f t="shared" si="27"/>
        <v>16.729667845693907</v>
      </c>
      <c r="AW41">
        <f t="shared" si="28"/>
        <v>16.897467596961764</v>
      </c>
      <c r="AX41" t="e">
        <f t="shared" si="29"/>
        <v>#NUM!</v>
      </c>
      <c r="AY41">
        <f t="shared" si="30"/>
        <v>16.382015924285458</v>
      </c>
      <c r="AZ41" t="e">
        <f t="shared" si="31"/>
        <v>#NUM!</v>
      </c>
      <c r="BA41">
        <f t="shared" si="32"/>
        <v>16.848327753562995</v>
      </c>
      <c r="BB41">
        <f t="shared" si="33"/>
        <v>16.687217800898043</v>
      </c>
      <c r="BC41">
        <f t="shared" si="34"/>
        <v>16.398646691635253</v>
      </c>
      <c r="BD41">
        <f t="shared" si="35"/>
        <v>16.791445855546922</v>
      </c>
      <c r="BE41" t="e">
        <f t="shared" si="36"/>
        <v>#NUM!</v>
      </c>
      <c r="BF41">
        <f t="shared" si="37"/>
        <v>16.726495816938993</v>
      </c>
      <c r="BG41">
        <f t="shared" si="38"/>
        <v>16.765948850473247</v>
      </c>
      <c r="BH41" t="e">
        <f t="shared" si="39"/>
        <v>#NUM!</v>
      </c>
      <c r="BJ41">
        <v>11059599.814894421</v>
      </c>
      <c r="BK41">
        <v>10150990.821027299</v>
      </c>
      <c r="BM41">
        <v>14617669.792989889</v>
      </c>
      <c r="BN41">
        <v>30840457.304445285</v>
      </c>
      <c r="BO41">
        <v>20990080.917063281</v>
      </c>
      <c r="BP41">
        <v>18433271.911162592</v>
      </c>
      <c r="BQ41">
        <v>21801026.132762779</v>
      </c>
      <c r="BS41">
        <v>13020243.860904397</v>
      </c>
      <c r="BU41">
        <v>20755622.951863743</v>
      </c>
      <c r="BV41">
        <v>17667154.592283458</v>
      </c>
      <c r="BW41">
        <v>13238591.116032248</v>
      </c>
      <c r="BX41">
        <v>19607953.947858922</v>
      </c>
      <c r="BZ41">
        <v>18374893.680275753</v>
      </c>
      <c r="CA41">
        <v>19114329.560025603</v>
      </c>
    </row>
    <row r="42" spans="2:80" x14ac:dyDescent="0.25">
      <c r="C42">
        <v>8849565</v>
      </c>
      <c r="D42">
        <v>15822234</v>
      </c>
      <c r="G42">
        <v>11658343</v>
      </c>
      <c r="H42">
        <v>28805304</v>
      </c>
      <c r="I42">
        <v>20308241</v>
      </c>
      <c r="J42">
        <v>16202358</v>
      </c>
      <c r="K42">
        <v>12950588</v>
      </c>
      <c r="M42">
        <v>13945598</v>
      </c>
      <c r="N42">
        <v>12899063</v>
      </c>
      <c r="O42">
        <v>11064792</v>
      </c>
      <c r="P42">
        <v>17971597</v>
      </c>
      <c r="Q42">
        <v>5968510</v>
      </c>
      <c r="R42">
        <v>13993781</v>
      </c>
      <c r="T42">
        <v>15766091</v>
      </c>
      <c r="V42">
        <f t="shared" si="41"/>
        <v>0</v>
      </c>
      <c r="W42">
        <f t="shared" si="42"/>
        <v>10480209.936462551</v>
      </c>
      <c r="X42">
        <f t="shared" si="43"/>
        <v>18737681.906832214</v>
      </c>
      <c r="Y42">
        <f t="shared" si="44"/>
        <v>0</v>
      </c>
      <c r="Z42">
        <f t="shared" si="45"/>
        <v>0</v>
      </c>
      <c r="AA42">
        <f t="shared" si="46"/>
        <v>13806541.016568456</v>
      </c>
      <c r="AB42">
        <f t="shared" si="47"/>
        <v>34113047.726484239</v>
      </c>
      <c r="AC42">
        <f t="shared" si="48"/>
        <v>24050292.768093821</v>
      </c>
      <c r="AD42">
        <f t="shared" si="49"/>
        <v>19187848.589814696</v>
      </c>
      <c r="AE42">
        <f t="shared" si="50"/>
        <v>15336898.597912177</v>
      </c>
      <c r="AF42">
        <f t="shared" si="51"/>
        <v>0</v>
      </c>
      <c r="AG42">
        <f t="shared" si="52"/>
        <v>16515251.849047074</v>
      </c>
      <c r="AH42">
        <f t="shared" si="53"/>
        <v>15275879.461155033</v>
      </c>
      <c r="AI42">
        <f t="shared" si="54"/>
        <v>13103620.693592435</v>
      </c>
      <c r="AJ42">
        <f t="shared" si="55"/>
        <v>21283092.384032499</v>
      </c>
      <c r="AK42">
        <f t="shared" si="56"/>
        <v>7068283.8995901039</v>
      </c>
      <c r="AL42">
        <f t="shared" si="57"/>
        <v>16572313.179786898</v>
      </c>
      <c r="AM42">
        <f t="shared" si="58"/>
        <v>0</v>
      </c>
      <c r="AN42">
        <f t="shared" si="59"/>
        <v>18671193.844824325</v>
      </c>
      <c r="AP42" t="e">
        <f t="shared" si="21"/>
        <v>#NUM!</v>
      </c>
      <c r="AQ42">
        <f t="shared" si="22"/>
        <v>16.164999268761736</v>
      </c>
      <c r="AR42">
        <f t="shared" si="23"/>
        <v>16.746047129515699</v>
      </c>
      <c r="AS42" t="e">
        <f t="shared" si="24"/>
        <v>#NUM!</v>
      </c>
      <c r="AT42" t="e">
        <f t="shared" si="25"/>
        <v>#NUM!</v>
      </c>
      <c r="AU42">
        <f t="shared" si="26"/>
        <v>16.440653024539074</v>
      </c>
      <c r="AV42">
        <f t="shared" si="27"/>
        <v>17.345190500344266</v>
      </c>
      <c r="AW42">
        <f t="shared" si="28"/>
        <v>16.995657727751464</v>
      </c>
      <c r="AX42">
        <f t="shared" si="29"/>
        <v>16.769787750694007</v>
      </c>
      <c r="AY42">
        <f t="shared" si="30"/>
        <v>16.545772156012454</v>
      </c>
      <c r="AZ42" t="e">
        <f t="shared" si="31"/>
        <v>#NUM!</v>
      </c>
      <c r="BA42">
        <f t="shared" si="32"/>
        <v>16.619794866405986</v>
      </c>
      <c r="BB42">
        <f t="shared" si="33"/>
        <v>16.54178563656291</v>
      </c>
      <c r="BC42">
        <f t="shared" si="34"/>
        <v>16.388399138806875</v>
      </c>
      <c r="BD42">
        <f t="shared" si="35"/>
        <v>16.873423530678483</v>
      </c>
      <c r="BE42">
        <f t="shared" si="36"/>
        <v>15.771128278506694</v>
      </c>
      <c r="BF42">
        <f t="shared" si="37"/>
        <v>16.623243980129445</v>
      </c>
      <c r="BG42" t="e">
        <f t="shared" si="38"/>
        <v>#NUM!</v>
      </c>
      <c r="BH42">
        <f t="shared" si="39"/>
        <v>16.742492458027602</v>
      </c>
      <c r="BK42">
        <v>10480209.936462559</v>
      </c>
      <c r="BL42">
        <v>18737681.906832233</v>
      </c>
      <c r="BO42">
        <v>13806541.016568432</v>
      </c>
      <c r="BP42">
        <v>34113047.726484299</v>
      </c>
      <c r="BQ42">
        <v>24050292.768093809</v>
      </c>
      <c r="BR42">
        <v>19187848.589814689</v>
      </c>
      <c r="BS42">
        <v>15336898.597912177</v>
      </c>
      <c r="BU42">
        <v>16515251.849047096</v>
      </c>
      <c r="BV42">
        <v>15275879.461155023</v>
      </c>
      <c r="BW42">
        <v>13103620.693592431</v>
      </c>
      <c r="BX42">
        <v>21283092.384032492</v>
      </c>
      <c r="BY42">
        <v>7068283.8995900983</v>
      </c>
      <c r="BZ42">
        <v>16572313.17978687</v>
      </c>
      <c r="CB42">
        <v>18671193.844824348</v>
      </c>
    </row>
    <row r="43" spans="2:80" x14ac:dyDescent="0.25">
      <c r="B43">
        <v>11832977</v>
      </c>
      <c r="C43">
        <v>11152271</v>
      </c>
      <c r="D43">
        <v>13692829</v>
      </c>
      <c r="E43">
        <v>12955265</v>
      </c>
      <c r="F43">
        <v>21539309</v>
      </c>
      <c r="G43">
        <v>30076203</v>
      </c>
      <c r="I43">
        <v>48216587</v>
      </c>
      <c r="J43">
        <v>11095564</v>
      </c>
      <c r="K43">
        <v>7001778</v>
      </c>
      <c r="M43">
        <v>10518045</v>
      </c>
      <c r="O43">
        <v>6584918</v>
      </c>
      <c r="P43">
        <v>16765806</v>
      </c>
      <c r="Q43">
        <v>14277419</v>
      </c>
      <c r="S43">
        <v>15416624</v>
      </c>
      <c r="T43">
        <v>8032834</v>
      </c>
      <c r="V43">
        <f t="shared" si="41"/>
        <v>14013353.552782856</v>
      </c>
      <c r="W43">
        <f t="shared" si="42"/>
        <v>13207218.812260618</v>
      </c>
      <c r="X43">
        <f t="shared" si="43"/>
        <v>16215906.945039961</v>
      </c>
      <c r="Y43">
        <f t="shared" si="44"/>
        <v>15342437.394663524</v>
      </c>
      <c r="Z43">
        <f t="shared" si="45"/>
        <v>25508200.708886512</v>
      </c>
      <c r="AA43">
        <f t="shared" si="46"/>
        <v>35618126.035761617</v>
      </c>
      <c r="AB43">
        <f t="shared" si="47"/>
        <v>0</v>
      </c>
      <c r="AC43">
        <f t="shared" si="48"/>
        <v>57101106.571872294</v>
      </c>
      <c r="AD43">
        <f t="shared" si="49"/>
        <v>13140062.826077459</v>
      </c>
      <c r="AE43">
        <f t="shared" si="50"/>
        <v>8291944.6739478027</v>
      </c>
      <c r="AF43">
        <f t="shared" si="51"/>
        <v>0</v>
      </c>
      <c r="AG43">
        <f t="shared" si="52"/>
        <v>12456128.603062438</v>
      </c>
      <c r="AH43">
        <f t="shared" si="53"/>
        <v>0</v>
      </c>
      <c r="AI43">
        <f t="shared" si="54"/>
        <v>7798272.9156055814</v>
      </c>
      <c r="AJ43">
        <f t="shared" si="55"/>
        <v>19855119.052066788</v>
      </c>
      <c r="AK43">
        <f t="shared" si="56"/>
        <v>16908215.089763079</v>
      </c>
      <c r="AL43">
        <f t="shared" si="57"/>
        <v>0</v>
      </c>
      <c r="AM43">
        <f t="shared" si="58"/>
        <v>18257333.104113821</v>
      </c>
      <c r="AN43">
        <f t="shared" si="59"/>
        <v>9512985.8591641746</v>
      </c>
      <c r="AP43">
        <f t="shared" si="21"/>
        <v>16.455521258176105</v>
      </c>
      <c r="AQ43">
        <f t="shared" si="22"/>
        <v>16.396274117789098</v>
      </c>
      <c r="AR43">
        <f t="shared" si="23"/>
        <v>16.601503228631792</v>
      </c>
      <c r="AS43">
        <f t="shared" si="24"/>
        <v>16.546133232719775</v>
      </c>
      <c r="AT43">
        <f t="shared" si="25"/>
        <v>17.054510554854531</v>
      </c>
      <c r="AU43">
        <f t="shared" si="26"/>
        <v>17.388365224553059</v>
      </c>
      <c r="AV43" t="e">
        <f t="shared" si="27"/>
        <v>#NUM!</v>
      </c>
      <c r="AW43">
        <f t="shared" si="28"/>
        <v>17.860334053980878</v>
      </c>
      <c r="AX43">
        <f t="shared" si="29"/>
        <v>16.391176352293741</v>
      </c>
      <c r="AY43">
        <f t="shared" si="30"/>
        <v>15.93079508029507</v>
      </c>
      <c r="AZ43" t="e">
        <f t="shared" si="31"/>
        <v>#NUM!</v>
      </c>
      <c r="BA43">
        <f t="shared" si="32"/>
        <v>16.337723317030218</v>
      </c>
      <c r="BB43" t="e">
        <f t="shared" si="33"/>
        <v>#NUM!</v>
      </c>
      <c r="BC43">
        <f t="shared" si="34"/>
        <v>15.869412846066346</v>
      </c>
      <c r="BD43">
        <f t="shared" si="35"/>
        <v>16.803972418604396</v>
      </c>
      <c r="BE43">
        <f t="shared" si="36"/>
        <v>16.643310161770959</v>
      </c>
      <c r="BF43" t="e">
        <f t="shared" si="37"/>
        <v>#NUM!</v>
      </c>
      <c r="BG43">
        <f t="shared" si="38"/>
        <v>16.720077371211222</v>
      </c>
      <c r="BH43">
        <f t="shared" si="39"/>
        <v>16.068168355712579</v>
      </c>
      <c r="BJ43">
        <v>14013353.552782873</v>
      </c>
      <c r="BK43">
        <v>13207218.812260613</v>
      </c>
      <c r="BL43">
        <v>16215906.945039947</v>
      </c>
      <c r="BM43">
        <v>15342437.3946635</v>
      </c>
      <c r="BN43">
        <v>25508200.708886534</v>
      </c>
      <c r="BO43">
        <v>35618126.035761587</v>
      </c>
      <c r="BQ43">
        <v>57101106.571872219</v>
      </c>
      <c r="BR43">
        <v>13140062.826077441</v>
      </c>
      <c r="BS43">
        <v>8291944.6739477972</v>
      </c>
      <c r="BU43">
        <v>12456128.603062455</v>
      </c>
      <c r="BW43">
        <v>7798272.9156055767</v>
      </c>
      <c r="BX43">
        <v>19855119.052066803</v>
      </c>
      <c r="BY43">
        <v>16908215.089763094</v>
      </c>
      <c r="CA43">
        <v>18257333.104113791</v>
      </c>
      <c r="CB43">
        <v>9512985.8591641821</v>
      </c>
    </row>
    <row r="44" spans="2:80" x14ac:dyDescent="0.25">
      <c r="B44">
        <v>11472699</v>
      </c>
      <c r="D44">
        <v>13321173</v>
      </c>
      <c r="E44">
        <v>5955189</v>
      </c>
      <c r="F44">
        <v>15882811</v>
      </c>
      <c r="G44">
        <v>21724030</v>
      </c>
      <c r="H44">
        <v>11791777</v>
      </c>
      <c r="I44">
        <v>11925037</v>
      </c>
      <c r="J44">
        <v>7346257</v>
      </c>
      <c r="K44">
        <v>25480340</v>
      </c>
      <c r="M44">
        <v>16054568</v>
      </c>
      <c r="N44">
        <v>12404380</v>
      </c>
      <c r="O44">
        <v>16253805</v>
      </c>
      <c r="P44">
        <v>10360527</v>
      </c>
      <c r="Q44">
        <v>21541075</v>
      </c>
      <c r="R44">
        <v>12768760</v>
      </c>
      <c r="S44">
        <v>18680495</v>
      </c>
      <c r="T44">
        <v>11287979</v>
      </c>
      <c r="V44">
        <f t="shared" si="41"/>
        <v>13586689.747783531</v>
      </c>
      <c r="W44">
        <f t="shared" si="42"/>
        <v>0</v>
      </c>
      <c r="X44">
        <f t="shared" si="43"/>
        <v>15775768.598788375</v>
      </c>
      <c r="Y44">
        <f t="shared" si="44"/>
        <v>7052508.3358687665</v>
      </c>
      <c r="Z44">
        <f t="shared" si="45"/>
        <v>18809420.989749972</v>
      </c>
      <c r="AA44">
        <f t="shared" si="46"/>
        <v>25726958.903178919</v>
      </c>
      <c r="AB44">
        <f t="shared" si="47"/>
        <v>13964561.928631583</v>
      </c>
      <c r="AC44">
        <f t="shared" si="48"/>
        <v>14122376.778981065</v>
      </c>
      <c r="AD44">
        <f t="shared" si="49"/>
        <v>8699898.3122003805</v>
      </c>
      <c r="AE44">
        <f t="shared" si="50"/>
        <v>30175416.808898989</v>
      </c>
      <c r="AF44">
        <f t="shared" si="51"/>
        <v>0</v>
      </c>
      <c r="AG44">
        <f t="shared" si="52"/>
        <v>19012826.402112838</v>
      </c>
      <c r="AH44">
        <f t="shared" si="53"/>
        <v>14690044.824989401</v>
      </c>
      <c r="AI44">
        <f t="shared" si="54"/>
        <v>19248775.354079515</v>
      </c>
      <c r="AJ44">
        <f t="shared" si="55"/>
        <v>12269585.907599814</v>
      </c>
      <c r="AK44">
        <f t="shared" si="56"/>
        <v>25510292.116853774</v>
      </c>
      <c r="AL44">
        <f t="shared" si="57"/>
        <v>15121566.475674856</v>
      </c>
      <c r="AM44">
        <f t="shared" si="58"/>
        <v>22122613.859216694</v>
      </c>
      <c r="AN44">
        <f t="shared" si="59"/>
        <v>13367932.737753844</v>
      </c>
      <c r="AP44">
        <f t="shared" si="21"/>
        <v>16.424601176455688</v>
      </c>
      <c r="AQ44" t="e">
        <f t="shared" si="22"/>
        <v>#NUM!</v>
      </c>
      <c r="AR44">
        <f t="shared" si="23"/>
        <v>16.573985687790277</v>
      </c>
      <c r="AS44">
        <f t="shared" si="24"/>
        <v>15.768893903831183</v>
      </c>
      <c r="AT44">
        <f t="shared" si="25"/>
        <v>16.749868418759309</v>
      </c>
      <c r="AU44">
        <f t="shared" si="26"/>
        <v>17.063049984625092</v>
      </c>
      <c r="AV44">
        <f t="shared" si="27"/>
        <v>16.452033387634273</v>
      </c>
      <c r="AW44">
        <f t="shared" si="28"/>
        <v>16.463271102987253</v>
      </c>
      <c r="AX44">
        <f t="shared" si="29"/>
        <v>15.978821895303675</v>
      </c>
      <c r="AY44">
        <f t="shared" si="30"/>
        <v>17.222538137906287</v>
      </c>
      <c r="AZ44" t="e">
        <f t="shared" si="31"/>
        <v>#NUM!</v>
      </c>
      <c r="BA44">
        <f t="shared" si="32"/>
        <v>16.760624383166309</v>
      </c>
      <c r="BB44">
        <f t="shared" si="33"/>
        <v>16.502680599540192</v>
      </c>
      <c r="BC44">
        <f t="shared" si="34"/>
        <v>16.772957998704463</v>
      </c>
      <c r="BD44">
        <f t="shared" si="35"/>
        <v>16.322634067755732</v>
      </c>
      <c r="BE44">
        <f t="shared" si="36"/>
        <v>17.054592541124709</v>
      </c>
      <c r="BF44">
        <f t="shared" si="37"/>
        <v>16.5316325262378</v>
      </c>
      <c r="BG44">
        <f t="shared" si="38"/>
        <v>16.912110894871237</v>
      </c>
      <c r="BH44">
        <f t="shared" si="39"/>
        <v>16.408369317658369</v>
      </c>
      <c r="BJ44">
        <v>13586689.747783536</v>
      </c>
      <c r="BL44">
        <v>15775768.598788351</v>
      </c>
      <c r="BM44">
        <v>7052508.3358687628</v>
      </c>
      <c r="BN44">
        <v>18809420.989749968</v>
      </c>
      <c r="BO44">
        <v>25726958.903178964</v>
      </c>
      <c r="BP44">
        <v>13964561.928631602</v>
      </c>
      <c r="BQ44">
        <v>14122376.778981049</v>
      </c>
      <c r="BR44">
        <v>8699898.3122003861</v>
      </c>
      <c r="BS44">
        <v>30175416.808898941</v>
      </c>
      <c r="BU44">
        <v>19012826.402112827</v>
      </c>
      <c r="BV44">
        <v>14690044.824989421</v>
      </c>
      <c r="BW44">
        <v>19248775.354079511</v>
      </c>
      <c r="BX44">
        <v>12269585.90759982</v>
      </c>
      <c r="BY44">
        <v>25510292.116853811</v>
      </c>
      <c r="BZ44">
        <v>15121566.475674842</v>
      </c>
      <c r="CA44">
        <v>22122613.859216664</v>
      </c>
      <c r="CB44">
        <v>13367932.737753822</v>
      </c>
    </row>
    <row r="45" spans="2:80" x14ac:dyDescent="0.25">
      <c r="B45">
        <v>14645810</v>
      </c>
      <c r="C45">
        <v>13974974</v>
      </c>
      <c r="D45">
        <v>10551776</v>
      </c>
      <c r="E45">
        <v>8829493</v>
      </c>
      <c r="G45">
        <v>16517019</v>
      </c>
      <c r="H45">
        <v>13009050</v>
      </c>
      <c r="I45">
        <v>18769145</v>
      </c>
      <c r="J45">
        <v>14632347</v>
      </c>
      <c r="K45">
        <v>11968513</v>
      </c>
      <c r="M45">
        <v>13975998</v>
      </c>
      <c r="O45">
        <v>14948990</v>
      </c>
      <c r="P45">
        <v>23046777</v>
      </c>
      <c r="Q45">
        <v>22235097</v>
      </c>
      <c r="R45">
        <v>12304006</v>
      </c>
      <c r="S45">
        <v>9482965</v>
      </c>
      <c r="T45">
        <v>14437344</v>
      </c>
      <c r="V45">
        <f t="shared" si="41"/>
        <v>17344486.818226952</v>
      </c>
      <c r="W45">
        <f t="shared" si="42"/>
        <v>16550040.750772022</v>
      </c>
      <c r="X45">
        <f t="shared" si="43"/>
        <v>12496074.96894221</v>
      </c>
      <c r="Y45">
        <f t="shared" si="44"/>
        <v>10456439.415104192</v>
      </c>
      <c r="Z45">
        <f t="shared" si="45"/>
        <v>0</v>
      </c>
      <c r="AA45">
        <f t="shared" si="46"/>
        <v>19560489.882219154</v>
      </c>
      <c r="AB45">
        <f t="shared" si="47"/>
        <v>15406132.965172654</v>
      </c>
      <c r="AC45">
        <f t="shared" si="48"/>
        <v>22227598.74953248</v>
      </c>
      <c r="AD45">
        <f t="shared" si="49"/>
        <v>17328543.089199074</v>
      </c>
      <c r="AE45">
        <f t="shared" si="50"/>
        <v>14173863.785087878</v>
      </c>
      <c r="AF45">
        <f t="shared" si="51"/>
        <v>0</v>
      </c>
      <c r="AG45">
        <f t="shared" si="52"/>
        <v>16551253.43579947</v>
      </c>
      <c r="AH45">
        <f t="shared" si="53"/>
        <v>0</v>
      </c>
      <c r="AI45">
        <f t="shared" si="54"/>
        <v>17703531.590318765</v>
      </c>
      <c r="AJ45">
        <f t="shared" si="55"/>
        <v>27293438.866072688</v>
      </c>
      <c r="AK45">
        <f t="shared" si="56"/>
        <v>26332196.499783736</v>
      </c>
      <c r="AL45">
        <f t="shared" si="57"/>
        <v>14571175.638519501</v>
      </c>
      <c r="AM45">
        <f t="shared" si="58"/>
        <v>11230321.944652261</v>
      </c>
      <c r="AN45">
        <f t="shared" si="59"/>
        <v>17097608.305597845</v>
      </c>
      <c r="AP45">
        <f t="shared" si="21"/>
        <v>16.668785251221681</v>
      </c>
      <c r="AQ45">
        <f t="shared" si="22"/>
        <v>16.621899122066612</v>
      </c>
      <c r="AR45">
        <f t="shared" si="23"/>
        <v>16.340925150478803</v>
      </c>
      <c r="AS45">
        <f t="shared" si="24"/>
        <v>16.162728558566151</v>
      </c>
      <c r="AT45" t="e">
        <f t="shared" si="25"/>
        <v>#NUM!</v>
      </c>
      <c r="AU45">
        <f t="shared" si="26"/>
        <v>16.789022267360551</v>
      </c>
      <c r="AV45">
        <f t="shared" si="27"/>
        <v>16.550276232597298</v>
      </c>
      <c r="AW45">
        <f t="shared" si="28"/>
        <v>16.916845261641388</v>
      </c>
      <c r="AX45">
        <f t="shared" si="29"/>
        <v>16.667865589444549</v>
      </c>
      <c r="AY45">
        <f t="shared" si="30"/>
        <v>16.466910248110583</v>
      </c>
      <c r="AZ45" t="e">
        <f t="shared" si="31"/>
        <v>#NUM!</v>
      </c>
      <c r="BA45">
        <f t="shared" si="32"/>
        <v>16.621972393221579</v>
      </c>
      <c r="BB45" t="e">
        <f t="shared" si="33"/>
        <v>#NUM!</v>
      </c>
      <c r="BC45">
        <f t="shared" si="34"/>
        <v>16.689274702518382</v>
      </c>
      <c r="BD45">
        <f t="shared" si="35"/>
        <v>17.122156896694115</v>
      </c>
      <c r="BE45">
        <f t="shared" si="36"/>
        <v>17.086302949937007</v>
      </c>
      <c r="BF45">
        <f t="shared" si="37"/>
        <v>16.494555863901759</v>
      </c>
      <c r="BG45">
        <f t="shared" si="38"/>
        <v>16.234127994571931</v>
      </c>
      <c r="BH45">
        <f t="shared" si="39"/>
        <v>16.654449146521127</v>
      </c>
      <c r="BJ45">
        <v>17344486.818226952</v>
      </c>
      <c r="BK45">
        <v>16550040.75077202</v>
      </c>
      <c r="BL45">
        <v>12496074.968942203</v>
      </c>
      <c r="BM45">
        <v>10456439.415104209</v>
      </c>
      <c r="BO45">
        <v>19560489.882219154</v>
      </c>
      <c r="BP45">
        <v>15406132.965172652</v>
      </c>
      <c r="BQ45">
        <v>22227598.749532457</v>
      </c>
      <c r="BR45">
        <v>17328543.089199077</v>
      </c>
      <c r="BS45">
        <v>14173863.785087891</v>
      </c>
      <c r="BU45">
        <v>16551253.435799461</v>
      </c>
      <c r="BW45">
        <v>17703531.590318751</v>
      </c>
      <c r="BX45">
        <v>27293438.866072718</v>
      </c>
      <c r="BY45">
        <v>26332196.499783725</v>
      </c>
      <c r="BZ45">
        <v>14571175.638519501</v>
      </c>
      <c r="CA45">
        <v>11230321.94465225</v>
      </c>
      <c r="CB45">
        <v>17097608.305597857</v>
      </c>
    </row>
    <row r="46" spans="2:80" x14ac:dyDescent="0.25">
      <c r="B46">
        <v>16798070</v>
      </c>
      <c r="D46">
        <v>16885430</v>
      </c>
      <c r="F46">
        <v>19339232</v>
      </c>
      <c r="H46">
        <v>13045693</v>
      </c>
      <c r="I46">
        <v>43349958</v>
      </c>
      <c r="M46">
        <v>12094183</v>
      </c>
      <c r="N46">
        <v>16603071</v>
      </c>
      <c r="Q46">
        <v>7648142</v>
      </c>
      <c r="R46">
        <v>14425814</v>
      </c>
      <c r="S46">
        <v>13226918</v>
      </c>
      <c r="T46">
        <v>13038685</v>
      </c>
      <c r="V46">
        <f t="shared" si="41"/>
        <v>19893328.104533214</v>
      </c>
      <c r="W46">
        <f t="shared" si="42"/>
        <v>0</v>
      </c>
      <c r="X46">
        <f t="shared" si="43"/>
        <v>19996785.295937464</v>
      </c>
      <c r="Y46">
        <f t="shared" si="44"/>
        <v>0</v>
      </c>
      <c r="Z46">
        <f t="shared" si="45"/>
        <v>22902731.53199672</v>
      </c>
      <c r="AA46">
        <f t="shared" si="46"/>
        <v>0</v>
      </c>
      <c r="AB46">
        <f t="shared" si="47"/>
        <v>15449527.904099233</v>
      </c>
      <c r="AC46">
        <f t="shared" si="48"/>
        <v>51337739.264792591</v>
      </c>
      <c r="AD46">
        <f t="shared" si="49"/>
        <v>0</v>
      </c>
      <c r="AE46">
        <f t="shared" si="50"/>
        <v>0</v>
      </c>
      <c r="AF46">
        <f t="shared" si="51"/>
        <v>0</v>
      </c>
      <c r="AG46">
        <f t="shared" si="52"/>
        <v>14322690.081376482</v>
      </c>
      <c r="AH46">
        <f t="shared" si="53"/>
        <v>19662398.057982873</v>
      </c>
      <c r="AI46">
        <f t="shared" si="54"/>
        <v>0</v>
      </c>
      <c r="AJ46">
        <f t="shared" si="55"/>
        <v>0</v>
      </c>
      <c r="AK46">
        <f t="shared" si="56"/>
        <v>9057409.4640670549</v>
      </c>
      <c r="AL46">
        <f t="shared" si="57"/>
        <v>17083953.756411821</v>
      </c>
      <c r="AM46">
        <f t="shared" si="58"/>
        <v>15664145.915915119</v>
      </c>
      <c r="AN46">
        <f t="shared" si="59"/>
        <v>15441228.590942629</v>
      </c>
      <c r="AP46">
        <f t="shared" si="21"/>
        <v>16.805894962349807</v>
      </c>
      <c r="AQ46" t="e">
        <f t="shared" si="22"/>
        <v>#NUM!</v>
      </c>
      <c r="AR46">
        <f t="shared" si="23"/>
        <v>16.811082083395853</v>
      </c>
      <c r="AS46" t="e">
        <f t="shared" si="24"/>
        <v>#NUM!</v>
      </c>
      <c r="AT46">
        <f t="shared" si="25"/>
        <v>16.946766742284289</v>
      </c>
      <c r="AU46" t="e">
        <f t="shared" si="26"/>
        <v>#NUM!</v>
      </c>
      <c r="AV46">
        <f t="shared" si="27"/>
        <v>16.553089004472191</v>
      </c>
      <c r="AW46">
        <f t="shared" si="28"/>
        <v>17.753936697860247</v>
      </c>
      <c r="AX46" t="e">
        <f t="shared" si="29"/>
        <v>#NUM!</v>
      </c>
      <c r="AY46" t="e">
        <f t="shared" si="30"/>
        <v>#NUM!</v>
      </c>
      <c r="AZ46" t="e">
        <f t="shared" si="31"/>
        <v>#NUM!</v>
      </c>
      <c r="BA46">
        <f t="shared" si="32"/>
        <v>16.477355556698988</v>
      </c>
      <c r="BB46">
        <f t="shared" si="33"/>
        <v>16.794218641744404</v>
      </c>
      <c r="BC46" t="e">
        <f t="shared" si="34"/>
        <v>#NUM!</v>
      </c>
      <c r="BD46" t="e">
        <f t="shared" si="35"/>
        <v>#NUM!</v>
      </c>
      <c r="BE46">
        <f t="shared" si="36"/>
        <v>16.01909370601464</v>
      </c>
      <c r="BF46">
        <f t="shared" si="37"/>
        <v>16.653650204103716</v>
      </c>
      <c r="BG46">
        <f t="shared" si="38"/>
        <v>16.56688495907645</v>
      </c>
      <c r="BH46">
        <f t="shared" si="39"/>
        <v>16.552551671347466</v>
      </c>
      <c r="BJ46">
        <v>19893328.104533236</v>
      </c>
      <c r="BL46">
        <v>19996785.295937497</v>
      </c>
      <c r="BN46">
        <v>22902731.531996716</v>
      </c>
      <c r="BP46">
        <v>15449527.904099232</v>
      </c>
      <c r="BQ46">
        <v>51337739.264792658</v>
      </c>
      <c r="BU46">
        <v>14322690.081376486</v>
      </c>
      <c r="BV46">
        <v>19662398.057982881</v>
      </c>
      <c r="BY46">
        <v>9057409.4640670642</v>
      </c>
      <c r="BZ46">
        <v>17083953.756411817</v>
      </c>
      <c r="CA46">
        <v>15664145.9159151</v>
      </c>
      <c r="CB46">
        <v>15441228.590942608</v>
      </c>
    </row>
    <row r="47" spans="2:80" x14ac:dyDescent="0.25">
      <c r="B47">
        <v>11772882</v>
      </c>
      <c r="C47">
        <v>8259467</v>
      </c>
      <c r="D47">
        <v>22353961</v>
      </c>
      <c r="E47">
        <v>7874563</v>
      </c>
      <c r="F47">
        <v>16899344</v>
      </c>
      <c r="G47">
        <v>17782815</v>
      </c>
      <c r="H47">
        <v>22993214</v>
      </c>
      <c r="I47">
        <v>19810299</v>
      </c>
      <c r="J47">
        <v>10618851</v>
      </c>
      <c r="K47">
        <v>8189288</v>
      </c>
      <c r="M47">
        <v>9974236</v>
      </c>
      <c r="N47">
        <v>15140662</v>
      </c>
      <c r="O47">
        <v>17290309</v>
      </c>
      <c r="P47">
        <v>8806251</v>
      </c>
      <c r="Q47">
        <v>7637819</v>
      </c>
      <c r="R47">
        <v>16746768</v>
      </c>
      <c r="S47">
        <v>14489763</v>
      </c>
      <c r="V47">
        <f t="shared" si="41"/>
        <v>13942185.284497159</v>
      </c>
      <c r="W47">
        <f t="shared" si="42"/>
        <v>9781378.872666005</v>
      </c>
      <c r="X47">
        <f t="shared" si="43"/>
        <v>26472962.703985602</v>
      </c>
      <c r="Y47">
        <f t="shared" si="44"/>
        <v>9325551.4138717949</v>
      </c>
      <c r="Z47">
        <f t="shared" si="45"/>
        <v>20013263.127453018</v>
      </c>
      <c r="AA47">
        <f t="shared" si="46"/>
        <v>21059524.898825567</v>
      </c>
      <c r="AB47">
        <f t="shared" si="47"/>
        <v>27230006.201887868</v>
      </c>
      <c r="AC47">
        <f t="shared" si="48"/>
        <v>23460598.619716804</v>
      </c>
      <c r="AD47">
        <f t="shared" si="49"/>
        <v>12575509.391028292</v>
      </c>
      <c r="AE47">
        <f t="shared" si="50"/>
        <v>9698268.4990904666</v>
      </c>
      <c r="AF47">
        <f t="shared" si="51"/>
        <v>0</v>
      </c>
      <c r="AG47">
        <f t="shared" si="52"/>
        <v>11812115.876410024</v>
      </c>
      <c r="AH47">
        <f t="shared" si="53"/>
        <v>17930521.594792619</v>
      </c>
      <c r="AI47">
        <f t="shared" si="54"/>
        <v>20476268.402605988</v>
      </c>
      <c r="AJ47">
        <f t="shared" si="55"/>
        <v>10428914.780916719</v>
      </c>
      <c r="AK47">
        <f t="shared" si="56"/>
        <v>9045184.3199866284</v>
      </c>
      <c r="AL47">
        <f t="shared" si="57"/>
        <v>19832573.058363102</v>
      </c>
      <c r="AM47">
        <f t="shared" si="58"/>
        <v>17159686.173228562</v>
      </c>
      <c r="AN47">
        <f t="shared" si="59"/>
        <v>0</v>
      </c>
      <c r="AP47">
        <f t="shared" si="21"/>
        <v>16.450429714604294</v>
      </c>
      <c r="AQ47">
        <f t="shared" si="22"/>
        <v>16.095991021098136</v>
      </c>
      <c r="AR47">
        <f t="shared" si="23"/>
        <v>17.091634494799994</v>
      </c>
      <c r="AS47">
        <f t="shared" si="24"/>
        <v>16.048268654600758</v>
      </c>
      <c r="AT47">
        <f t="shared" si="25"/>
        <v>16.811905768099894</v>
      </c>
      <c r="AU47">
        <f t="shared" si="26"/>
        <v>16.862863505005645</v>
      </c>
      <c r="AV47">
        <f t="shared" si="27"/>
        <v>17.119830092409295</v>
      </c>
      <c r="AW47">
        <f t="shared" si="28"/>
        <v>16.970832917476031</v>
      </c>
      <c r="AX47">
        <f t="shared" si="29"/>
        <v>16.347261781362509</v>
      </c>
      <c r="AY47">
        <f t="shared" si="30"/>
        <v>16.087457922291247</v>
      </c>
      <c r="AZ47" t="e">
        <f t="shared" si="31"/>
        <v>#NUM!</v>
      </c>
      <c r="BA47">
        <f t="shared" si="32"/>
        <v>16.284636331856248</v>
      </c>
      <c r="BB47">
        <f t="shared" si="33"/>
        <v>16.702014935776855</v>
      </c>
      <c r="BC47">
        <f t="shared" si="34"/>
        <v>16.834777134629881</v>
      </c>
      <c r="BD47">
        <f t="shared" si="35"/>
        <v>16.160092773712854</v>
      </c>
      <c r="BE47">
        <f t="shared" si="36"/>
        <v>16.017743054711875</v>
      </c>
      <c r="BF47">
        <f t="shared" si="37"/>
        <v>16.802836247921238</v>
      </c>
      <c r="BG47">
        <f t="shared" si="38"/>
        <v>16.658073363583465</v>
      </c>
      <c r="BH47" t="e">
        <f t="shared" si="39"/>
        <v>#NUM!</v>
      </c>
      <c r="BJ47">
        <v>13942185.284497153</v>
      </c>
      <c r="BK47">
        <v>9781378.8726660125</v>
      </c>
      <c r="BL47">
        <v>26472962.703985617</v>
      </c>
      <c r="BM47">
        <v>9325551.4138717819</v>
      </c>
      <c r="BN47">
        <v>20013263.127453025</v>
      </c>
      <c r="BO47">
        <v>21059524.89882559</v>
      </c>
      <c r="BP47">
        <v>27230006.201887872</v>
      </c>
      <c r="BQ47">
        <v>23460598.619716831</v>
      </c>
      <c r="BR47">
        <v>12575509.391028313</v>
      </c>
      <c r="BS47">
        <v>9698268.4990904555</v>
      </c>
      <c r="BU47">
        <v>11812115.876410011</v>
      </c>
      <c r="BV47">
        <v>17930521.594792638</v>
      </c>
      <c r="BW47">
        <v>20476268.402605973</v>
      </c>
      <c r="BX47">
        <v>10428914.780916702</v>
      </c>
      <c r="BY47">
        <v>9045184.3199866209</v>
      </c>
      <c r="BZ47">
        <v>19832573.058363136</v>
      </c>
      <c r="CA47">
        <v>17159686.173228588</v>
      </c>
    </row>
    <row r="48" spans="2:80" x14ac:dyDescent="0.25">
      <c r="C48">
        <v>21181791</v>
      </c>
      <c r="D48">
        <v>15840096</v>
      </c>
      <c r="E48">
        <v>5325309</v>
      </c>
      <c r="F48">
        <v>13122088</v>
      </c>
      <c r="G48">
        <v>12799712</v>
      </c>
      <c r="H48">
        <v>18147501</v>
      </c>
      <c r="J48">
        <v>11057851</v>
      </c>
      <c r="K48">
        <v>14074555</v>
      </c>
      <c r="N48">
        <v>11641513</v>
      </c>
      <c r="O48">
        <v>10831850</v>
      </c>
      <c r="P48">
        <v>8437914</v>
      </c>
      <c r="S48">
        <v>11481133</v>
      </c>
      <c r="T48">
        <v>26417851</v>
      </c>
      <c r="V48">
        <f t="shared" si="41"/>
        <v>0</v>
      </c>
      <c r="W48">
        <f t="shared" si="42"/>
        <v>25084805.469000231</v>
      </c>
      <c r="X48">
        <f t="shared" si="43"/>
        <v>18758835.207574692</v>
      </c>
      <c r="Y48">
        <f t="shared" si="44"/>
        <v>6306564.9324609116</v>
      </c>
      <c r="Z48">
        <f t="shared" si="45"/>
        <v>15539999.65475546</v>
      </c>
      <c r="AA48">
        <f t="shared" si="46"/>
        <v>15158221.775449861</v>
      </c>
      <c r="AB48">
        <f t="shared" si="47"/>
        <v>21491408.933903988</v>
      </c>
      <c r="AC48">
        <f t="shared" si="48"/>
        <v>0</v>
      </c>
      <c r="AD48">
        <f t="shared" si="49"/>
        <v>13095400.726038212</v>
      </c>
      <c r="AE48">
        <f t="shared" si="50"/>
        <v>16667970.81690328</v>
      </c>
      <c r="AF48">
        <f t="shared" si="51"/>
        <v>0</v>
      </c>
      <c r="AG48">
        <f t="shared" si="52"/>
        <v>0</v>
      </c>
      <c r="AH48">
        <f t="shared" si="53"/>
        <v>13786609.874955205</v>
      </c>
      <c r="AI48">
        <f t="shared" si="54"/>
        <v>12827756.166576762</v>
      </c>
      <c r="AJ48">
        <f t="shared" si="55"/>
        <v>9992707.0026398432</v>
      </c>
      <c r="AK48">
        <f t="shared" si="56"/>
        <v>0</v>
      </c>
      <c r="AL48">
        <f t="shared" si="57"/>
        <v>0</v>
      </c>
      <c r="AM48">
        <f t="shared" si="58"/>
        <v>13596677.819581877</v>
      </c>
      <c r="AN48">
        <f t="shared" si="59"/>
        <v>31285676.13777481</v>
      </c>
      <c r="AP48" t="e">
        <f t="shared" si="21"/>
        <v>#NUM!</v>
      </c>
      <c r="AQ48">
        <f t="shared" si="22"/>
        <v>17.037772860996999</v>
      </c>
      <c r="AR48">
        <f t="shared" si="23"/>
        <v>16.747175410466273</v>
      </c>
      <c r="AS48">
        <f t="shared" si="24"/>
        <v>15.657101701573231</v>
      </c>
      <c r="AT48">
        <f t="shared" si="25"/>
        <v>16.558927880687268</v>
      </c>
      <c r="AU48">
        <f t="shared" si="26"/>
        <v>16.534053634164739</v>
      </c>
      <c r="AV48">
        <f t="shared" si="27"/>
        <v>16.883163828773164</v>
      </c>
      <c r="AW48" t="e">
        <f t="shared" si="28"/>
        <v>#NUM!</v>
      </c>
      <c r="AX48">
        <f t="shared" si="29"/>
        <v>16.387771636909587</v>
      </c>
      <c r="AY48">
        <f t="shared" si="30"/>
        <v>16.628999520677212</v>
      </c>
      <c r="AZ48" t="e">
        <f t="shared" si="31"/>
        <v>#NUM!</v>
      </c>
      <c r="BA48" t="e">
        <f t="shared" si="32"/>
        <v>#NUM!</v>
      </c>
      <c r="BB48">
        <f t="shared" si="33"/>
        <v>16.439208380166423</v>
      </c>
      <c r="BC48">
        <f t="shared" si="34"/>
        <v>16.367121831708136</v>
      </c>
      <c r="BD48">
        <f t="shared" si="35"/>
        <v>16.117366085153883</v>
      </c>
      <c r="BE48" t="e">
        <f t="shared" si="36"/>
        <v>#NUM!</v>
      </c>
      <c r="BF48" t="e">
        <f t="shared" si="37"/>
        <v>#NUM!</v>
      </c>
      <c r="BG48">
        <f t="shared" si="38"/>
        <v>16.425336042893637</v>
      </c>
      <c r="BH48">
        <f t="shared" si="39"/>
        <v>17.258670919384187</v>
      </c>
      <c r="BK48">
        <v>25084805.46900019</v>
      </c>
      <c r="BL48">
        <v>18758835.207574725</v>
      </c>
      <c r="BM48">
        <v>6306564.9324609162</v>
      </c>
      <c r="BN48">
        <v>15539999.654755473</v>
      </c>
      <c r="BO48">
        <v>15158221.775449859</v>
      </c>
      <c r="BP48">
        <v>21491408.933904026</v>
      </c>
      <c r="BR48">
        <v>13095400.726038203</v>
      </c>
      <c r="BS48">
        <v>16667970.816903263</v>
      </c>
      <c r="BV48">
        <v>13786609.874955216</v>
      </c>
      <c r="BW48">
        <v>12827756.166576779</v>
      </c>
      <c r="BX48">
        <v>9992707.0026398562</v>
      </c>
      <c r="CA48">
        <v>13596677.819581887</v>
      </c>
      <c r="CB48">
        <v>31285676.137774806</v>
      </c>
    </row>
    <row r="49" spans="3:80" x14ac:dyDescent="0.25">
      <c r="C49">
        <v>15484485</v>
      </c>
      <c r="E49">
        <v>11958957</v>
      </c>
      <c r="F49">
        <v>22392094</v>
      </c>
      <c r="G49">
        <v>8072437</v>
      </c>
      <c r="I49">
        <v>16819461</v>
      </c>
      <c r="J49">
        <v>14043425</v>
      </c>
      <c r="K49">
        <v>15815238</v>
      </c>
      <c r="N49">
        <v>14892606</v>
      </c>
      <c r="O49">
        <v>21618949</v>
      </c>
      <c r="P49">
        <v>15061611</v>
      </c>
      <c r="Q49">
        <v>12662320</v>
      </c>
      <c r="T49">
        <v>17063058</v>
      </c>
      <c r="V49">
        <f t="shared" si="41"/>
        <v>0</v>
      </c>
      <c r="W49">
        <f t="shared" si="42"/>
        <v>18337698.356699489</v>
      </c>
      <c r="X49">
        <f t="shared" si="43"/>
        <v>0</v>
      </c>
      <c r="Y49">
        <f t="shared" si="44"/>
        <v>14162546.970515316</v>
      </c>
      <c r="Z49">
        <f t="shared" si="45"/>
        <v>26518122.194368139</v>
      </c>
      <c r="AA49">
        <f t="shared" si="46"/>
        <v>9559886.2157482244</v>
      </c>
      <c r="AB49">
        <f t="shared" si="47"/>
        <v>0</v>
      </c>
      <c r="AC49">
        <f t="shared" si="48"/>
        <v>19918660.668422047</v>
      </c>
      <c r="AD49">
        <f t="shared" si="49"/>
        <v>16631104.71836374</v>
      </c>
      <c r="AE49">
        <f t="shared" si="50"/>
        <v>18729396.804828275</v>
      </c>
      <c r="AF49">
        <f t="shared" si="51"/>
        <v>0</v>
      </c>
      <c r="AG49">
        <f t="shared" si="52"/>
        <v>0</v>
      </c>
      <c r="AH49">
        <f t="shared" si="53"/>
        <v>17636758.120994851</v>
      </c>
      <c r="AI49">
        <f t="shared" si="54"/>
        <v>25602515.392076008</v>
      </c>
      <c r="AJ49">
        <f t="shared" si="55"/>
        <v>17836904.44234645</v>
      </c>
      <c r="AK49">
        <f t="shared" si="56"/>
        <v>14995513.551532587</v>
      </c>
      <c r="AL49">
        <f t="shared" si="57"/>
        <v>0</v>
      </c>
      <c r="AM49">
        <f t="shared" si="58"/>
        <v>0</v>
      </c>
      <c r="AN49">
        <f t="shared" si="59"/>
        <v>20207143.51474189</v>
      </c>
      <c r="AP49" t="e">
        <f t="shared" si="21"/>
        <v>#NUM!</v>
      </c>
      <c r="AQ49">
        <f t="shared" si="22"/>
        <v>16.7244695183728</v>
      </c>
      <c r="AR49" t="e">
        <f t="shared" si="23"/>
        <v>#NUM!</v>
      </c>
      <c r="AS49">
        <f t="shared" si="24"/>
        <v>16.46611150085414</v>
      </c>
      <c r="AT49">
        <f t="shared" si="25"/>
        <v>17.093338913624468</v>
      </c>
      <c r="AU49">
        <f t="shared" si="26"/>
        <v>16.073086382838365</v>
      </c>
      <c r="AV49" t="e">
        <f t="shared" si="27"/>
        <v>#NUM!</v>
      </c>
      <c r="AW49">
        <f t="shared" si="28"/>
        <v>16.807167572339335</v>
      </c>
      <c r="AX49">
        <f t="shared" si="29"/>
        <v>16.626785278208953</v>
      </c>
      <c r="AY49">
        <f t="shared" si="30"/>
        <v>16.745604869140784</v>
      </c>
      <c r="AZ49" t="e">
        <f t="shared" si="31"/>
        <v>#NUM!</v>
      </c>
      <c r="BA49" t="e">
        <f t="shared" si="32"/>
        <v>#NUM!</v>
      </c>
      <c r="BB49">
        <f t="shared" si="33"/>
        <v>16.685495811664353</v>
      </c>
      <c r="BC49">
        <f t="shared" si="34"/>
        <v>17.058201162125808</v>
      </c>
      <c r="BD49">
        <f t="shared" si="35"/>
        <v>16.69678015225449</v>
      </c>
      <c r="BE49">
        <f t="shared" si="36"/>
        <v>16.523261617763691</v>
      </c>
      <c r="BF49" t="e">
        <f t="shared" si="37"/>
        <v>#NUM!</v>
      </c>
      <c r="BG49" t="e">
        <f t="shared" si="38"/>
        <v>#NUM!</v>
      </c>
      <c r="BH49">
        <f t="shared" si="39"/>
        <v>16.821546739199437</v>
      </c>
      <c r="BK49">
        <v>18337698.356699523</v>
      </c>
      <c r="BM49">
        <v>14162546.970515326</v>
      </c>
      <c r="BN49">
        <v>26518122.194368117</v>
      </c>
      <c r="BO49">
        <v>9559886.2157482132</v>
      </c>
      <c r="BQ49">
        <v>19918660.668422028</v>
      </c>
      <c r="BR49">
        <v>16631104.718363756</v>
      </c>
      <c r="BS49">
        <v>18729396.804828297</v>
      </c>
      <c r="BV49">
        <v>17636758.120994836</v>
      </c>
      <c r="BW49">
        <v>25602515.392076023</v>
      </c>
      <c r="BX49">
        <v>17836904.442346472</v>
      </c>
      <c r="BY49">
        <v>14995513.551532572</v>
      </c>
      <c r="CB49">
        <v>20207143.514741905</v>
      </c>
    </row>
    <row r="50" spans="3:80" x14ac:dyDescent="0.25">
      <c r="C50">
        <v>12948796</v>
      </c>
      <c r="D50">
        <v>18549728</v>
      </c>
      <c r="E50">
        <v>10598318</v>
      </c>
      <c r="F50">
        <v>18989020</v>
      </c>
      <c r="G50">
        <v>12826211</v>
      </c>
      <c r="I50">
        <v>11758076</v>
      </c>
      <c r="J50">
        <v>12597315</v>
      </c>
      <c r="K50">
        <v>16411194</v>
      </c>
      <c r="M50">
        <v>12542114</v>
      </c>
      <c r="N50">
        <v>13257215</v>
      </c>
      <c r="P50">
        <v>17732935</v>
      </c>
      <c r="Q50">
        <v>11525888</v>
      </c>
      <c r="S50">
        <v>13269630</v>
      </c>
      <c r="T50">
        <v>12776104</v>
      </c>
      <c r="V50">
        <f t="shared" si="41"/>
        <v>0</v>
      </c>
      <c r="W50">
        <f t="shared" si="42"/>
        <v>15334776.399114141</v>
      </c>
      <c r="X50">
        <f t="shared" si="43"/>
        <v>21967751.375833455</v>
      </c>
      <c r="Y50">
        <f t="shared" si="44"/>
        <v>12551192.924555037</v>
      </c>
      <c r="Z50">
        <f t="shared" si="45"/>
        <v>22487988.515558235</v>
      </c>
      <c r="AA50">
        <f t="shared" si="46"/>
        <v>15189603.553323273</v>
      </c>
      <c r="AB50">
        <f t="shared" si="47"/>
        <v>0</v>
      </c>
      <c r="AC50">
        <f t="shared" si="48"/>
        <v>13924651.090633476</v>
      </c>
      <c r="AD50">
        <f t="shared" si="49"/>
        <v>14918530.55328129</v>
      </c>
      <c r="AE50">
        <f t="shared" si="50"/>
        <v>19435165.27965099</v>
      </c>
      <c r="AF50">
        <f t="shared" si="51"/>
        <v>0</v>
      </c>
      <c r="AG50">
        <f t="shared" si="52"/>
        <v>14853158.06675764</v>
      </c>
      <c r="AH50">
        <f t="shared" si="53"/>
        <v>15700025.523607135</v>
      </c>
      <c r="AI50">
        <f t="shared" si="54"/>
        <v>0</v>
      </c>
      <c r="AJ50">
        <f t="shared" si="55"/>
        <v>21000453.874246307</v>
      </c>
      <c r="AK50">
        <f t="shared" si="56"/>
        <v>13649679.49771028</v>
      </c>
      <c r="AL50">
        <f t="shared" si="57"/>
        <v>0</v>
      </c>
      <c r="AM50">
        <f t="shared" si="58"/>
        <v>15714728.145302232</v>
      </c>
      <c r="AN50">
        <f t="shared" si="59"/>
        <v>15130263.701106092</v>
      </c>
      <c r="AP50" t="e">
        <f t="shared" si="21"/>
        <v>#NUM!</v>
      </c>
      <c r="AQ50">
        <f t="shared" si="22"/>
        <v>16.545633774342615</v>
      </c>
      <c r="AR50">
        <f t="shared" si="23"/>
        <v>16.905086089365462</v>
      </c>
      <c r="AS50">
        <f t="shared" si="24"/>
        <v>16.345326272774152</v>
      </c>
      <c r="AT50">
        <f t="shared" si="25"/>
        <v>16.928491880876372</v>
      </c>
      <c r="AU50">
        <f t="shared" si="26"/>
        <v>16.536121775042641</v>
      </c>
      <c r="AV50" t="e">
        <f t="shared" si="27"/>
        <v>#NUM!</v>
      </c>
      <c r="AW50">
        <f t="shared" si="28"/>
        <v>16.449171287135769</v>
      </c>
      <c r="AX50">
        <f t="shared" si="29"/>
        <v>16.518114659503617</v>
      </c>
      <c r="AY50">
        <f t="shared" si="30"/>
        <v>16.782594626459261</v>
      </c>
      <c r="AZ50" t="e">
        <f t="shared" si="31"/>
        <v>#NUM!</v>
      </c>
      <c r="BA50">
        <f t="shared" si="32"/>
        <v>16.513723065031233</v>
      </c>
      <c r="BB50">
        <f t="shared" si="33"/>
        <v>16.569172896024675</v>
      </c>
      <c r="BC50" t="e">
        <f t="shared" si="34"/>
        <v>#NUM!</v>
      </c>
      <c r="BD50">
        <f t="shared" si="35"/>
        <v>16.860054608513487</v>
      </c>
      <c r="BE50">
        <f t="shared" si="36"/>
        <v>16.429226599298357</v>
      </c>
      <c r="BF50" t="e">
        <f t="shared" si="37"/>
        <v>#NUM!</v>
      </c>
      <c r="BG50">
        <f t="shared" si="38"/>
        <v>16.570108929006093</v>
      </c>
      <c r="BH50">
        <f t="shared" si="39"/>
        <v>16.532207514634869</v>
      </c>
      <c r="BK50">
        <v>15334776.399114147</v>
      </c>
      <c r="BL50">
        <v>21967751.375833489</v>
      </c>
      <c r="BM50">
        <v>12551192.924555046</v>
      </c>
      <c r="BN50">
        <v>22487988.51555825</v>
      </c>
      <c r="BO50">
        <v>15189603.553323273</v>
      </c>
      <c r="BQ50">
        <v>13924651.090633469</v>
      </c>
      <c r="BR50">
        <v>14918530.55328129</v>
      </c>
      <c r="BS50">
        <v>19435165.27965099</v>
      </c>
      <c r="BU50">
        <v>14853158.066757638</v>
      </c>
      <c r="BV50">
        <v>15700025.52360712</v>
      </c>
      <c r="BX50">
        <v>21000453.874246314</v>
      </c>
      <c r="BY50">
        <v>13649679.497710261</v>
      </c>
      <c r="CA50">
        <v>15714728.145302244</v>
      </c>
      <c r="CB50">
        <v>15130263.701106105</v>
      </c>
    </row>
    <row r="51" spans="3:80" x14ac:dyDescent="0.25">
      <c r="C51">
        <v>12381494</v>
      </c>
      <c r="D51">
        <v>16420619</v>
      </c>
      <c r="I51">
        <v>17695448</v>
      </c>
      <c r="J51">
        <v>6413854</v>
      </c>
      <c r="K51">
        <v>7127925</v>
      </c>
      <c r="M51">
        <v>15169433</v>
      </c>
      <c r="Q51">
        <v>10412444</v>
      </c>
      <c r="S51">
        <v>18263812</v>
      </c>
      <c r="T51">
        <v>15471042</v>
      </c>
      <c r="V51">
        <f t="shared" si="41"/>
        <v>0</v>
      </c>
      <c r="W51">
        <f t="shared" si="42"/>
        <v>14662941.788331004</v>
      </c>
      <c r="X51">
        <f t="shared" si="43"/>
        <v>19446326.955806952</v>
      </c>
      <c r="Y51">
        <f t="shared" si="44"/>
        <v>0</v>
      </c>
      <c r="Z51">
        <f t="shared" si="45"/>
        <v>0</v>
      </c>
      <c r="AA51">
        <f t="shared" si="46"/>
        <v>0</v>
      </c>
      <c r="AB51">
        <f t="shared" si="47"/>
        <v>0</v>
      </c>
      <c r="AC51">
        <f t="shared" si="48"/>
        <v>20956059.417582262</v>
      </c>
      <c r="AD51">
        <f t="shared" si="49"/>
        <v>7595688.197309142</v>
      </c>
      <c r="AE51">
        <f t="shared" si="50"/>
        <v>8441335.8635548558</v>
      </c>
      <c r="AF51">
        <f t="shared" si="51"/>
        <v>0</v>
      </c>
      <c r="AG51">
        <f t="shared" si="52"/>
        <v>17964594.017570686</v>
      </c>
      <c r="AH51">
        <f t="shared" si="53"/>
        <v>0</v>
      </c>
      <c r="AI51">
        <f t="shared" si="54"/>
        <v>0</v>
      </c>
      <c r="AJ51">
        <f t="shared" si="55"/>
        <v>0</v>
      </c>
      <c r="AK51">
        <f t="shared" si="56"/>
        <v>12331069.275344027</v>
      </c>
      <c r="AL51">
        <f t="shared" si="57"/>
        <v>0</v>
      </c>
      <c r="AM51">
        <f t="shared" si="58"/>
        <v>21629151.715376288</v>
      </c>
      <c r="AN51">
        <f t="shared" si="59"/>
        <v>18321778.31292605</v>
      </c>
      <c r="AP51" t="e">
        <f t="shared" si="21"/>
        <v>#NUM!</v>
      </c>
      <c r="AQ51">
        <f t="shared" si="22"/>
        <v>16.500833901981412</v>
      </c>
      <c r="AR51">
        <f t="shared" si="23"/>
        <v>16.783168764735382</v>
      </c>
      <c r="AS51" t="e">
        <f t="shared" si="24"/>
        <v>#NUM!</v>
      </c>
      <c r="AT51" t="e">
        <f t="shared" si="25"/>
        <v>#NUM!</v>
      </c>
      <c r="AU51" t="e">
        <f t="shared" si="26"/>
        <v>#NUM!</v>
      </c>
      <c r="AV51" t="e">
        <f t="shared" si="27"/>
        <v>#NUM!</v>
      </c>
      <c r="AW51">
        <f t="shared" si="28"/>
        <v>16.85793839485564</v>
      </c>
      <c r="AX51">
        <f t="shared" si="29"/>
        <v>15.843091301797605</v>
      </c>
      <c r="AY51">
        <f t="shared" si="30"/>
        <v>15.948651131719927</v>
      </c>
      <c r="AZ51" t="e">
        <f t="shared" si="31"/>
        <v>#NUM!</v>
      </c>
      <c r="BA51">
        <f t="shared" si="32"/>
        <v>16.70391337975343</v>
      </c>
      <c r="BB51" t="e">
        <f t="shared" si="33"/>
        <v>#NUM!</v>
      </c>
      <c r="BC51" t="e">
        <f t="shared" si="34"/>
        <v>#NUM!</v>
      </c>
      <c r="BD51" t="e">
        <f t="shared" si="35"/>
        <v>#NUM!</v>
      </c>
      <c r="BE51">
        <f t="shared" si="36"/>
        <v>16.327632592819533</v>
      </c>
      <c r="BF51" t="e">
        <f t="shared" si="37"/>
        <v>#NUM!</v>
      </c>
      <c r="BG51">
        <f t="shared" si="38"/>
        <v>16.889552579193314</v>
      </c>
      <c r="BH51">
        <f t="shared" si="39"/>
        <v>16.723600981982184</v>
      </c>
      <c r="BK51">
        <v>14662941.788331009</v>
      </c>
      <c r="BL51">
        <v>19446326.95580693</v>
      </c>
      <c r="BQ51">
        <v>20956059.417582292</v>
      </c>
      <c r="BR51">
        <v>7595688.1973091373</v>
      </c>
      <c r="BS51">
        <v>8441335.8635548595</v>
      </c>
      <c r="BU51">
        <v>17964594.017570678</v>
      </c>
      <c r="BY51">
        <v>12331069.275344016</v>
      </c>
      <c r="CA51">
        <v>21629151.715376321</v>
      </c>
      <c r="CB51">
        <v>18321778.312926047</v>
      </c>
    </row>
    <row r="52" spans="3:80" x14ac:dyDescent="0.25">
      <c r="C52">
        <v>14152729</v>
      </c>
      <c r="D52">
        <v>14564295</v>
      </c>
      <c r="I52">
        <v>28360518</v>
      </c>
      <c r="M52">
        <v>16311642</v>
      </c>
      <c r="Q52">
        <v>8909487</v>
      </c>
      <c r="S52">
        <v>19904747</v>
      </c>
      <c r="T52">
        <v>16790439</v>
      </c>
      <c r="V52">
        <f t="shared" si="41"/>
        <v>0</v>
      </c>
      <c r="W52">
        <f t="shared" si="42"/>
        <v>16760549.370942155</v>
      </c>
      <c r="X52">
        <f t="shared" si="43"/>
        <v>17247951.642433479</v>
      </c>
      <c r="Y52">
        <f t="shared" si="44"/>
        <v>0</v>
      </c>
      <c r="Z52">
        <f t="shared" si="45"/>
        <v>0</v>
      </c>
      <c r="AA52">
        <f t="shared" si="46"/>
        <v>0</v>
      </c>
      <c r="AB52">
        <f t="shared" si="47"/>
        <v>0</v>
      </c>
      <c r="AC52">
        <f t="shared" si="48"/>
        <v>33586304.247364141</v>
      </c>
      <c r="AD52">
        <f t="shared" si="49"/>
        <v>0</v>
      </c>
      <c r="AE52">
        <f t="shared" si="50"/>
        <v>0</v>
      </c>
      <c r="AF52">
        <f t="shared" si="51"/>
        <v>0</v>
      </c>
      <c r="AG52">
        <f t="shared" si="52"/>
        <v>19317269.55713867</v>
      </c>
      <c r="AH52">
        <f t="shared" si="53"/>
        <v>0</v>
      </c>
      <c r="AI52">
        <f t="shared" si="54"/>
        <v>0</v>
      </c>
      <c r="AJ52">
        <f t="shared" si="55"/>
        <v>0</v>
      </c>
      <c r="AK52">
        <f t="shared" si="56"/>
        <v>10551173.327297321</v>
      </c>
      <c r="AL52">
        <f t="shared" si="57"/>
        <v>0</v>
      </c>
      <c r="AM52">
        <f t="shared" si="58"/>
        <v>23572449.865295433</v>
      </c>
      <c r="AN52">
        <f t="shared" si="59"/>
        <v>19884290.995700728</v>
      </c>
      <c r="AP52" t="e">
        <f t="shared" si="21"/>
        <v>#NUM!</v>
      </c>
      <c r="AQ52">
        <f t="shared" si="22"/>
        <v>16.634538431176836</v>
      </c>
      <c r="AR52">
        <f t="shared" si="23"/>
        <v>16.663203949024677</v>
      </c>
      <c r="AS52" t="e">
        <f t="shared" si="24"/>
        <v>#NUM!</v>
      </c>
      <c r="AT52" t="e">
        <f t="shared" si="25"/>
        <v>#NUM!</v>
      </c>
      <c r="AU52" t="e">
        <f t="shared" si="26"/>
        <v>#NUM!</v>
      </c>
      <c r="AV52" t="e">
        <f t="shared" si="27"/>
        <v>#NUM!</v>
      </c>
      <c r="AW52">
        <f t="shared" si="28"/>
        <v>17.329628930151618</v>
      </c>
      <c r="AX52" t="e">
        <f t="shared" si="29"/>
        <v>#NUM!</v>
      </c>
      <c r="AY52" t="e">
        <f t="shared" si="30"/>
        <v>#NUM!</v>
      </c>
      <c r="AZ52" t="e">
        <f t="shared" si="31"/>
        <v>#NUM!</v>
      </c>
      <c r="BA52">
        <f t="shared" si="32"/>
        <v>16.776510049490753</v>
      </c>
      <c r="BB52" t="e">
        <f t="shared" si="33"/>
        <v>#NUM!</v>
      </c>
      <c r="BC52" t="e">
        <f t="shared" si="34"/>
        <v>#NUM!</v>
      </c>
      <c r="BD52" t="e">
        <f t="shared" si="35"/>
        <v>#NUM!</v>
      </c>
      <c r="BE52">
        <f t="shared" si="36"/>
        <v>16.171747627559892</v>
      </c>
      <c r="BF52" t="e">
        <f t="shared" si="37"/>
        <v>#NUM!</v>
      </c>
      <c r="BG52">
        <f t="shared" si="38"/>
        <v>16.97558920948952</v>
      </c>
      <c r="BH52">
        <f t="shared" si="39"/>
        <v>16.805440580755715</v>
      </c>
      <c r="BK52">
        <v>16760549.370942181</v>
      </c>
      <c r="BL52">
        <v>17247951.64243345</v>
      </c>
      <c r="BQ52">
        <v>33586304.247364156</v>
      </c>
      <c r="BU52">
        <v>19317269.557138704</v>
      </c>
      <c r="BY52">
        <v>10551173.327297335</v>
      </c>
      <c r="CA52">
        <v>23572449.865295406</v>
      </c>
      <c r="CB52">
        <v>19884290.995700732</v>
      </c>
    </row>
    <row r="53" spans="3:80" x14ac:dyDescent="0.25">
      <c r="C53">
        <v>21039163</v>
      </c>
      <c r="D53">
        <v>12963300</v>
      </c>
      <c r="I53">
        <v>18853973</v>
      </c>
      <c r="M53">
        <v>25873064</v>
      </c>
      <c r="Q53">
        <v>17270069</v>
      </c>
      <c r="S53">
        <v>14237836</v>
      </c>
      <c r="V53">
        <f t="shared" si="41"/>
        <v>0</v>
      </c>
      <c r="W53">
        <f t="shared" si="42"/>
        <v>24915896.445469949</v>
      </c>
      <c r="X53">
        <f t="shared" si="43"/>
        <v>15351952.945635743</v>
      </c>
      <c r="Y53">
        <f t="shared" si="44"/>
        <v>0</v>
      </c>
      <c r="Z53">
        <f t="shared" si="45"/>
        <v>0</v>
      </c>
      <c r="AA53">
        <f t="shared" si="46"/>
        <v>0</v>
      </c>
      <c r="AB53">
        <f t="shared" si="47"/>
        <v>0</v>
      </c>
      <c r="AC53">
        <f t="shared" si="48"/>
        <v>22328057.387724329</v>
      </c>
      <c r="AD53">
        <f t="shared" si="49"/>
        <v>0</v>
      </c>
      <c r="AE53">
        <f t="shared" si="50"/>
        <v>0</v>
      </c>
      <c r="AF53">
        <f t="shared" si="51"/>
        <v>0</v>
      </c>
      <c r="AG53">
        <f t="shared" si="52"/>
        <v>30640505.202180166</v>
      </c>
      <c r="AH53">
        <f t="shared" si="53"/>
        <v>0</v>
      </c>
      <c r="AI53">
        <f t="shared" si="54"/>
        <v>0</v>
      </c>
      <c r="AJ53">
        <f t="shared" si="55"/>
        <v>0</v>
      </c>
      <c r="AK53">
        <f t="shared" si="56"/>
        <v>20452298.925110314</v>
      </c>
      <c r="AL53">
        <f t="shared" si="57"/>
        <v>0</v>
      </c>
      <c r="AM53">
        <f t="shared" si="58"/>
        <v>16861338.418433473</v>
      </c>
      <c r="AN53">
        <f t="shared" si="59"/>
        <v>0</v>
      </c>
      <c r="AP53" t="e">
        <f t="shared" si="21"/>
        <v>#NUM!</v>
      </c>
      <c r="AQ53">
        <f t="shared" si="22"/>
        <v>17.031016569201686</v>
      </c>
      <c r="AR53">
        <f t="shared" si="23"/>
        <v>16.546753251633433</v>
      </c>
      <c r="AS53" t="e">
        <f t="shared" si="24"/>
        <v>#NUM!</v>
      </c>
      <c r="AT53" t="e">
        <f t="shared" si="25"/>
        <v>#NUM!</v>
      </c>
      <c r="AU53" t="e">
        <f t="shared" si="26"/>
        <v>#NUM!</v>
      </c>
      <c r="AV53" t="e">
        <f t="shared" si="27"/>
        <v>#NUM!</v>
      </c>
      <c r="AW53">
        <f t="shared" si="28"/>
        <v>16.921354624408373</v>
      </c>
      <c r="AX53" t="e">
        <f t="shared" si="29"/>
        <v>#NUM!</v>
      </c>
      <c r="AY53" t="e">
        <f t="shared" si="30"/>
        <v>#NUM!</v>
      </c>
      <c r="AZ53" t="e">
        <f t="shared" si="31"/>
        <v>#NUM!</v>
      </c>
      <c r="BA53">
        <f t="shared" si="32"/>
        <v>17.237833391022541</v>
      </c>
      <c r="BB53" t="e">
        <f t="shared" si="33"/>
        <v>#NUM!</v>
      </c>
      <c r="BC53" t="e">
        <f t="shared" si="34"/>
        <v>#NUM!</v>
      </c>
      <c r="BD53" t="e">
        <f t="shared" si="35"/>
        <v>#NUM!</v>
      </c>
      <c r="BE53">
        <f t="shared" si="36"/>
        <v>16.833605851010592</v>
      </c>
      <c r="BF53" t="e">
        <f t="shared" si="37"/>
        <v>#NUM!</v>
      </c>
      <c r="BG53">
        <f t="shared" si="38"/>
        <v>16.640533891635943</v>
      </c>
      <c r="BH53" t="e">
        <f t="shared" si="39"/>
        <v>#NUM!</v>
      </c>
      <c r="BK53">
        <v>24915896.44546999</v>
      </c>
      <c r="BL53">
        <v>15351952.945635756</v>
      </c>
      <c r="BQ53">
        <v>22328057.387724366</v>
      </c>
      <c r="BU53">
        <v>30640505.202180166</v>
      </c>
      <c r="BY53">
        <v>20452298.925110329</v>
      </c>
      <c r="CA53">
        <v>16861338.418433461</v>
      </c>
    </row>
    <row r="54" spans="3:80" x14ac:dyDescent="0.25">
      <c r="D54">
        <v>22479222</v>
      </c>
      <c r="I54">
        <v>25045120</v>
      </c>
      <c r="M54">
        <v>19633646</v>
      </c>
      <c r="S54">
        <v>12897294</v>
      </c>
      <c r="V54">
        <f t="shared" si="41"/>
        <v>0</v>
      </c>
      <c r="W54">
        <f t="shared" si="42"/>
        <v>0</v>
      </c>
      <c r="X54">
        <f t="shared" si="43"/>
        <v>26621304.636820856</v>
      </c>
      <c r="Y54">
        <f t="shared" si="44"/>
        <v>0</v>
      </c>
      <c r="Z54">
        <f t="shared" si="45"/>
        <v>0</v>
      </c>
      <c r="AA54">
        <f t="shared" si="46"/>
        <v>0</v>
      </c>
      <c r="AB54">
        <f t="shared" si="47"/>
        <v>0</v>
      </c>
      <c r="AC54">
        <f t="shared" si="48"/>
        <v>29660001.986978676</v>
      </c>
      <c r="AD54">
        <f t="shared" si="49"/>
        <v>0</v>
      </c>
      <c r="AE54">
        <f t="shared" si="50"/>
        <v>0</v>
      </c>
      <c r="AF54">
        <f t="shared" si="51"/>
        <v>0</v>
      </c>
      <c r="AG54">
        <f t="shared" si="52"/>
        <v>23251395.057066444</v>
      </c>
      <c r="AH54">
        <f t="shared" si="53"/>
        <v>0</v>
      </c>
      <c r="AI54">
        <f t="shared" si="54"/>
        <v>0</v>
      </c>
      <c r="AJ54">
        <f t="shared" si="55"/>
        <v>0</v>
      </c>
      <c r="AK54">
        <f t="shared" si="56"/>
        <v>0</v>
      </c>
      <c r="AL54">
        <f t="shared" si="57"/>
        <v>0</v>
      </c>
      <c r="AM54">
        <f t="shared" si="58"/>
        <v>15273784.500399606</v>
      </c>
      <c r="AN54">
        <f t="shared" si="59"/>
        <v>0</v>
      </c>
      <c r="AP54" t="e">
        <f t="shared" si="21"/>
        <v>#NUM!</v>
      </c>
      <c r="AQ54" t="e">
        <f t="shared" si="22"/>
        <v>#NUM!</v>
      </c>
      <c r="AR54">
        <f t="shared" si="23"/>
        <v>17.097222379377971</v>
      </c>
      <c r="AS54" t="e">
        <f t="shared" si="24"/>
        <v>#NUM!</v>
      </c>
      <c r="AT54" t="e">
        <f t="shared" si="25"/>
        <v>#NUM!</v>
      </c>
      <c r="AU54" t="e">
        <f t="shared" si="26"/>
        <v>#NUM!</v>
      </c>
      <c r="AV54" t="e">
        <f t="shared" si="27"/>
        <v>#NUM!</v>
      </c>
      <c r="AW54">
        <f t="shared" si="28"/>
        <v>17.205309961665922</v>
      </c>
      <c r="AX54" t="e">
        <f t="shared" si="29"/>
        <v>#NUM!</v>
      </c>
      <c r="AY54" t="e">
        <f t="shared" si="30"/>
        <v>#NUM!</v>
      </c>
      <c r="AZ54" t="e">
        <f t="shared" si="31"/>
        <v>#NUM!</v>
      </c>
      <c r="BA54">
        <f t="shared" si="32"/>
        <v>16.961875690652036</v>
      </c>
      <c r="BB54" t="e">
        <f t="shared" si="33"/>
        <v>#NUM!</v>
      </c>
      <c r="BC54" t="e">
        <f t="shared" si="34"/>
        <v>#NUM!</v>
      </c>
      <c r="BD54" t="e">
        <f t="shared" si="35"/>
        <v>#NUM!</v>
      </c>
      <c r="BE54" t="e">
        <f t="shared" si="36"/>
        <v>#NUM!</v>
      </c>
      <c r="BF54" t="e">
        <f t="shared" si="37"/>
        <v>#NUM!</v>
      </c>
      <c r="BG54">
        <f t="shared" si="38"/>
        <v>16.541648485413795</v>
      </c>
      <c r="BH54" t="e">
        <f t="shared" si="39"/>
        <v>#NUM!</v>
      </c>
      <c r="BL54">
        <v>26621304.636820845</v>
      </c>
      <c r="BQ54">
        <v>29660001.986978684</v>
      </c>
      <c r="BU54">
        <v>23251395.05706647</v>
      </c>
      <c r="CA54">
        <v>15273784.500399604</v>
      </c>
    </row>
    <row r="55" spans="3:80" x14ac:dyDescent="0.25">
      <c r="I55">
        <v>16912479</v>
      </c>
      <c r="M55">
        <v>12920561</v>
      </c>
      <c r="V55">
        <f t="shared" si="41"/>
        <v>0</v>
      </c>
      <c r="W55">
        <f t="shared" si="42"/>
        <v>0</v>
      </c>
      <c r="X55">
        <f t="shared" si="43"/>
        <v>0</v>
      </c>
      <c r="Y55">
        <f t="shared" si="44"/>
        <v>0</v>
      </c>
      <c r="Z55">
        <f t="shared" si="45"/>
        <v>0</v>
      </c>
      <c r="AA55">
        <f t="shared" si="46"/>
        <v>0</v>
      </c>
      <c r="AB55">
        <f t="shared" si="47"/>
        <v>0</v>
      </c>
      <c r="AC55">
        <f t="shared" si="48"/>
        <v>20028818.418308042</v>
      </c>
      <c r="AD55">
        <f t="shared" si="49"/>
        <v>0</v>
      </c>
      <c r="AE55">
        <f t="shared" si="50"/>
        <v>0</v>
      </c>
      <c r="AF55">
        <f t="shared" si="51"/>
        <v>0</v>
      </c>
      <c r="AG55">
        <f t="shared" si="52"/>
        <v>15301338.741155133</v>
      </c>
      <c r="AH55">
        <f t="shared" si="53"/>
        <v>0</v>
      </c>
      <c r="AI55">
        <f t="shared" si="54"/>
        <v>0</v>
      </c>
      <c r="AJ55">
        <f t="shared" si="55"/>
        <v>0</v>
      </c>
      <c r="AK55">
        <f t="shared" si="56"/>
        <v>0</v>
      </c>
      <c r="AL55">
        <f t="shared" si="57"/>
        <v>0</v>
      </c>
      <c r="AM55">
        <f t="shared" si="58"/>
        <v>0</v>
      </c>
      <c r="AN55">
        <f t="shared" si="59"/>
        <v>0</v>
      </c>
      <c r="AP55" t="e">
        <f t="shared" si="21"/>
        <v>#NUM!</v>
      </c>
      <c r="AQ55" t="e">
        <f t="shared" si="22"/>
        <v>#NUM!</v>
      </c>
      <c r="AR55" t="e">
        <f t="shared" si="23"/>
        <v>#NUM!</v>
      </c>
      <c r="AS55" t="e">
        <f t="shared" si="24"/>
        <v>#NUM!</v>
      </c>
      <c r="AT55" t="e">
        <f t="shared" si="25"/>
        <v>#NUM!</v>
      </c>
      <c r="AU55" t="e">
        <f t="shared" si="26"/>
        <v>#NUM!</v>
      </c>
      <c r="AV55" t="e">
        <f t="shared" si="27"/>
        <v>#NUM!</v>
      </c>
      <c r="AW55">
        <f t="shared" si="28"/>
        <v>16.812682715303286</v>
      </c>
      <c r="AX55" t="e">
        <f t="shared" si="29"/>
        <v>#NUM!</v>
      </c>
      <c r="AY55" t="e">
        <f t="shared" si="30"/>
        <v>#NUM!</v>
      </c>
      <c r="AZ55" t="e">
        <f t="shared" si="31"/>
        <v>#NUM!</v>
      </c>
      <c r="BA55">
        <f t="shared" si="32"/>
        <v>16.543450881956716</v>
      </c>
      <c r="BB55" t="e">
        <f t="shared" si="33"/>
        <v>#NUM!</v>
      </c>
      <c r="BC55" t="e">
        <f t="shared" si="34"/>
        <v>#NUM!</v>
      </c>
      <c r="BD55" t="e">
        <f t="shared" si="35"/>
        <v>#NUM!</v>
      </c>
      <c r="BE55" t="e">
        <f t="shared" si="36"/>
        <v>#NUM!</v>
      </c>
      <c r="BF55" t="e">
        <f t="shared" si="37"/>
        <v>#NUM!</v>
      </c>
      <c r="BG55" t="e">
        <f t="shared" si="38"/>
        <v>#NUM!</v>
      </c>
      <c r="BH55" t="e">
        <f t="shared" si="39"/>
        <v>#NUM!</v>
      </c>
      <c r="BQ55">
        <v>20028818.418308008</v>
      </c>
      <c r="BU55">
        <v>15301338.741155114</v>
      </c>
    </row>
    <row r="56" spans="3:80" x14ac:dyDescent="0.25">
      <c r="I56">
        <v>25400546</v>
      </c>
      <c r="V56">
        <f t="shared" si="41"/>
        <v>0</v>
      </c>
      <c r="W56">
        <f t="shared" si="42"/>
        <v>0</v>
      </c>
      <c r="X56">
        <f t="shared" si="43"/>
        <v>0</v>
      </c>
      <c r="Y56">
        <f t="shared" si="44"/>
        <v>0</v>
      </c>
      <c r="Z56">
        <f t="shared" si="45"/>
        <v>0</v>
      </c>
      <c r="AA56">
        <f t="shared" si="46"/>
        <v>0</v>
      </c>
      <c r="AB56">
        <f t="shared" si="47"/>
        <v>0</v>
      </c>
      <c r="AC56">
        <f t="shared" si="48"/>
        <v>30080919.749250285</v>
      </c>
      <c r="AD56">
        <f t="shared" si="49"/>
        <v>0</v>
      </c>
      <c r="AE56">
        <f t="shared" si="50"/>
        <v>0</v>
      </c>
      <c r="AF56">
        <f t="shared" si="51"/>
        <v>0</v>
      </c>
      <c r="AG56">
        <f t="shared" si="52"/>
        <v>0</v>
      </c>
      <c r="AH56">
        <f t="shared" si="53"/>
        <v>0</v>
      </c>
      <c r="AI56">
        <f t="shared" si="54"/>
        <v>0</v>
      </c>
      <c r="AJ56">
        <f t="shared" si="55"/>
        <v>0</v>
      </c>
      <c r="AK56">
        <f t="shared" si="56"/>
        <v>0</v>
      </c>
      <c r="AL56">
        <f t="shared" si="57"/>
        <v>0</v>
      </c>
      <c r="AM56">
        <f t="shared" si="58"/>
        <v>0</v>
      </c>
      <c r="AN56">
        <f t="shared" si="59"/>
        <v>0</v>
      </c>
      <c r="AP56" t="e">
        <f t="shared" si="21"/>
        <v>#NUM!</v>
      </c>
      <c r="AQ56" t="e">
        <f t="shared" si="22"/>
        <v>#NUM!</v>
      </c>
      <c r="AR56" t="e">
        <f t="shared" si="23"/>
        <v>#NUM!</v>
      </c>
      <c r="AS56" t="e">
        <f t="shared" si="24"/>
        <v>#NUM!</v>
      </c>
      <c r="AT56" t="e">
        <f t="shared" si="25"/>
        <v>#NUM!</v>
      </c>
      <c r="AU56" t="e">
        <f t="shared" si="26"/>
        <v>#NUM!</v>
      </c>
      <c r="AV56" t="e">
        <f t="shared" si="27"/>
        <v>#NUM!</v>
      </c>
      <c r="AW56">
        <f t="shared" si="28"/>
        <v>17.219401633348742</v>
      </c>
      <c r="AX56" t="e">
        <f t="shared" si="29"/>
        <v>#NUM!</v>
      </c>
      <c r="AY56" t="e">
        <f t="shared" si="30"/>
        <v>#NUM!</v>
      </c>
      <c r="AZ56" t="e">
        <f t="shared" si="31"/>
        <v>#NUM!</v>
      </c>
      <c r="BA56" t="e">
        <f t="shared" si="32"/>
        <v>#NUM!</v>
      </c>
      <c r="BB56" t="e">
        <f t="shared" si="33"/>
        <v>#NUM!</v>
      </c>
      <c r="BC56" t="e">
        <f t="shared" si="34"/>
        <v>#NUM!</v>
      </c>
      <c r="BD56" t="e">
        <f t="shared" si="35"/>
        <v>#NUM!</v>
      </c>
      <c r="BE56" t="e">
        <f t="shared" si="36"/>
        <v>#NUM!</v>
      </c>
      <c r="BF56" t="e">
        <f t="shared" si="37"/>
        <v>#NUM!</v>
      </c>
      <c r="BG56" t="e">
        <f t="shared" si="38"/>
        <v>#NUM!</v>
      </c>
      <c r="BH56" t="e">
        <f t="shared" si="39"/>
        <v>#NUM!</v>
      </c>
      <c r="BQ56">
        <v>30080919.749250282</v>
      </c>
    </row>
    <row r="57" spans="3:80" x14ac:dyDescent="0.25">
      <c r="I57">
        <v>24210361</v>
      </c>
      <c r="V57">
        <f t="shared" si="41"/>
        <v>0</v>
      </c>
      <c r="W57">
        <f t="shared" si="42"/>
        <v>0</v>
      </c>
      <c r="X57">
        <f t="shared" si="43"/>
        <v>0</v>
      </c>
      <c r="Y57">
        <f t="shared" si="44"/>
        <v>0</v>
      </c>
      <c r="Z57">
        <f t="shared" si="45"/>
        <v>0</v>
      </c>
      <c r="AA57">
        <f t="shared" si="46"/>
        <v>0</v>
      </c>
      <c r="AB57">
        <f t="shared" si="47"/>
        <v>0</v>
      </c>
      <c r="AC57">
        <f t="shared" si="48"/>
        <v>28671428.021325953</v>
      </c>
      <c r="AD57">
        <f t="shared" si="49"/>
        <v>0</v>
      </c>
      <c r="AE57">
        <f t="shared" si="50"/>
        <v>0</v>
      </c>
      <c r="AF57">
        <f t="shared" si="51"/>
        <v>0</v>
      </c>
      <c r="AG57">
        <f t="shared" si="52"/>
        <v>0</v>
      </c>
      <c r="AH57">
        <f t="shared" si="53"/>
        <v>0</v>
      </c>
      <c r="AI57">
        <f t="shared" si="54"/>
        <v>0</v>
      </c>
      <c r="AJ57">
        <f t="shared" si="55"/>
        <v>0</v>
      </c>
      <c r="AK57">
        <f t="shared" si="56"/>
        <v>0</v>
      </c>
      <c r="AL57">
        <f t="shared" si="57"/>
        <v>0</v>
      </c>
      <c r="AM57">
        <f t="shared" si="58"/>
        <v>0</v>
      </c>
      <c r="AN57">
        <f t="shared" si="59"/>
        <v>0</v>
      </c>
      <c r="AP57" t="e">
        <f t="shared" si="21"/>
        <v>#NUM!</v>
      </c>
      <c r="AQ57" t="e">
        <f t="shared" si="22"/>
        <v>#NUM!</v>
      </c>
      <c r="AR57" t="e">
        <f t="shared" si="23"/>
        <v>#NUM!</v>
      </c>
      <c r="AS57" t="e">
        <f t="shared" si="24"/>
        <v>#NUM!</v>
      </c>
      <c r="AT57" t="e">
        <f t="shared" si="25"/>
        <v>#NUM!</v>
      </c>
      <c r="AU57" t="e">
        <f t="shared" si="26"/>
        <v>#NUM!</v>
      </c>
      <c r="AV57" t="e">
        <f t="shared" si="27"/>
        <v>#NUM!</v>
      </c>
      <c r="AW57">
        <f t="shared" si="28"/>
        <v>17.171411645524813</v>
      </c>
      <c r="AX57" t="e">
        <f t="shared" si="29"/>
        <v>#NUM!</v>
      </c>
      <c r="AY57" t="e">
        <f t="shared" si="30"/>
        <v>#NUM!</v>
      </c>
      <c r="AZ57" t="e">
        <f t="shared" si="31"/>
        <v>#NUM!</v>
      </c>
      <c r="BA57" t="e">
        <f t="shared" si="32"/>
        <v>#NUM!</v>
      </c>
      <c r="BB57" t="e">
        <f t="shared" si="33"/>
        <v>#NUM!</v>
      </c>
      <c r="BC57" t="e">
        <f t="shared" si="34"/>
        <v>#NUM!</v>
      </c>
      <c r="BD57" t="e">
        <f t="shared" si="35"/>
        <v>#NUM!</v>
      </c>
      <c r="BE57" t="e">
        <f t="shared" si="36"/>
        <v>#NUM!</v>
      </c>
      <c r="BF57" t="e">
        <f t="shared" si="37"/>
        <v>#NUM!</v>
      </c>
      <c r="BG57" t="e">
        <f t="shared" si="38"/>
        <v>#NUM!</v>
      </c>
      <c r="BH57" t="e">
        <f t="shared" si="39"/>
        <v>#NUM!</v>
      </c>
      <c r="BQ57">
        <v>28671428.021325931</v>
      </c>
    </row>
    <row r="58" spans="3:80" x14ac:dyDescent="0.25">
      <c r="I58">
        <v>14995126</v>
      </c>
      <c r="V58">
        <f t="shared" si="41"/>
        <v>0</v>
      </c>
      <c r="W58">
        <f t="shared" si="42"/>
        <v>0</v>
      </c>
      <c r="X58">
        <f t="shared" si="43"/>
        <v>0</v>
      </c>
      <c r="Y58">
        <f t="shared" si="44"/>
        <v>0</v>
      </c>
      <c r="Z58">
        <f t="shared" si="45"/>
        <v>0</v>
      </c>
      <c r="AA58">
        <f t="shared" si="46"/>
        <v>0</v>
      </c>
      <c r="AB58">
        <f t="shared" si="47"/>
        <v>0</v>
      </c>
      <c r="AC58">
        <f t="shared" si="48"/>
        <v>17758168.735266417</v>
      </c>
      <c r="AD58">
        <f t="shared" si="49"/>
        <v>0</v>
      </c>
      <c r="AE58">
        <f t="shared" si="50"/>
        <v>0</v>
      </c>
      <c r="AF58">
        <f t="shared" si="51"/>
        <v>0</v>
      </c>
      <c r="AG58">
        <f t="shared" si="52"/>
        <v>0</v>
      </c>
      <c r="AH58">
        <f t="shared" si="53"/>
        <v>0</v>
      </c>
      <c r="AI58">
        <f t="shared" si="54"/>
        <v>0</v>
      </c>
      <c r="AJ58">
        <f t="shared" si="55"/>
        <v>0</v>
      </c>
      <c r="AK58">
        <f t="shared" si="56"/>
        <v>0</v>
      </c>
      <c r="AL58">
        <f t="shared" si="57"/>
        <v>0</v>
      </c>
      <c r="AM58">
        <f t="shared" si="58"/>
        <v>0</v>
      </c>
      <c r="AN58">
        <f t="shared" si="59"/>
        <v>0</v>
      </c>
      <c r="AP58" t="e">
        <f t="shared" si="21"/>
        <v>#NUM!</v>
      </c>
      <c r="AQ58" t="e">
        <f t="shared" si="22"/>
        <v>#NUM!</v>
      </c>
      <c r="AR58" t="e">
        <f t="shared" si="23"/>
        <v>#NUM!</v>
      </c>
      <c r="AS58" t="e">
        <f t="shared" si="24"/>
        <v>#NUM!</v>
      </c>
      <c r="AT58" t="e">
        <f t="shared" si="25"/>
        <v>#NUM!</v>
      </c>
      <c r="AU58" t="e">
        <f t="shared" si="26"/>
        <v>#NUM!</v>
      </c>
      <c r="AV58" t="e">
        <f t="shared" si="27"/>
        <v>#NUM!</v>
      </c>
      <c r="AW58">
        <f t="shared" si="28"/>
        <v>16.692356178458898</v>
      </c>
      <c r="AX58" t="e">
        <f t="shared" si="29"/>
        <v>#NUM!</v>
      </c>
      <c r="AY58" t="e">
        <f t="shared" si="30"/>
        <v>#NUM!</v>
      </c>
      <c r="AZ58" t="e">
        <f t="shared" si="31"/>
        <v>#NUM!</v>
      </c>
      <c r="BA58" t="e">
        <f t="shared" si="32"/>
        <v>#NUM!</v>
      </c>
      <c r="BB58" t="e">
        <f t="shared" si="33"/>
        <v>#NUM!</v>
      </c>
      <c r="BC58" t="e">
        <f t="shared" si="34"/>
        <v>#NUM!</v>
      </c>
      <c r="BD58" t="e">
        <f t="shared" si="35"/>
        <v>#NUM!</v>
      </c>
      <c r="BE58" t="e">
        <f t="shared" si="36"/>
        <v>#NUM!</v>
      </c>
      <c r="BF58" t="e">
        <f t="shared" si="37"/>
        <v>#NUM!</v>
      </c>
      <c r="BG58" t="e">
        <f t="shared" si="38"/>
        <v>#NUM!</v>
      </c>
      <c r="BH58" t="e">
        <f t="shared" si="39"/>
        <v>#NUM!</v>
      </c>
      <c r="BQ58">
        <v>17758168.735266395</v>
      </c>
    </row>
    <row r="59" spans="3:80" x14ac:dyDescent="0.25">
      <c r="V59">
        <f t="shared" si="41"/>
        <v>0</v>
      </c>
      <c r="W59">
        <f t="shared" si="42"/>
        <v>0</v>
      </c>
      <c r="X59">
        <f t="shared" si="43"/>
        <v>0</v>
      </c>
      <c r="Y59">
        <f t="shared" si="44"/>
        <v>0</v>
      </c>
      <c r="Z59">
        <f t="shared" si="45"/>
        <v>0</v>
      </c>
      <c r="AA59">
        <f t="shared" si="46"/>
        <v>0</v>
      </c>
      <c r="AB59">
        <f t="shared" si="47"/>
        <v>0</v>
      </c>
      <c r="AC59">
        <f t="shared" si="48"/>
        <v>0</v>
      </c>
      <c r="AD59">
        <f t="shared" si="49"/>
        <v>0</v>
      </c>
      <c r="AE59">
        <f t="shared" si="50"/>
        <v>0</v>
      </c>
      <c r="AF59">
        <f t="shared" si="51"/>
        <v>0</v>
      </c>
      <c r="AG59">
        <f t="shared" si="52"/>
        <v>0</v>
      </c>
      <c r="AH59">
        <f t="shared" si="53"/>
        <v>0</v>
      </c>
      <c r="AI59">
        <f t="shared" si="54"/>
        <v>0</v>
      </c>
      <c r="AJ59">
        <f t="shared" si="55"/>
        <v>0</v>
      </c>
      <c r="AK59">
        <f t="shared" si="56"/>
        <v>0</v>
      </c>
      <c r="AL59">
        <f t="shared" si="57"/>
        <v>0</v>
      </c>
      <c r="AM59">
        <f t="shared" si="58"/>
        <v>0</v>
      </c>
      <c r="AN59">
        <f t="shared" si="59"/>
        <v>0</v>
      </c>
      <c r="AP59" t="e">
        <f t="shared" si="21"/>
        <v>#NUM!</v>
      </c>
      <c r="AQ59" t="e">
        <f t="shared" si="22"/>
        <v>#NUM!</v>
      </c>
      <c r="AR59" t="e">
        <f t="shared" si="23"/>
        <v>#NUM!</v>
      </c>
      <c r="AS59" t="e">
        <f t="shared" si="24"/>
        <v>#NUM!</v>
      </c>
      <c r="AT59" t="e">
        <f t="shared" si="25"/>
        <v>#NUM!</v>
      </c>
      <c r="AU59" t="e">
        <f t="shared" si="26"/>
        <v>#NUM!</v>
      </c>
      <c r="AV59" t="e">
        <f t="shared" si="27"/>
        <v>#NUM!</v>
      </c>
      <c r="AW59" t="e">
        <f t="shared" si="28"/>
        <v>#NUM!</v>
      </c>
      <c r="AX59" t="e">
        <f t="shared" si="29"/>
        <v>#NUM!</v>
      </c>
      <c r="AY59" t="e">
        <f t="shared" si="30"/>
        <v>#NUM!</v>
      </c>
      <c r="AZ59" t="e">
        <f t="shared" si="31"/>
        <v>#NUM!</v>
      </c>
      <c r="BA59" t="e">
        <f t="shared" si="32"/>
        <v>#NUM!</v>
      </c>
      <c r="BB59" t="e">
        <f t="shared" si="33"/>
        <v>#NUM!</v>
      </c>
      <c r="BC59" t="e">
        <f t="shared" si="34"/>
        <v>#NUM!</v>
      </c>
      <c r="BD59" t="e">
        <f t="shared" si="35"/>
        <v>#NUM!</v>
      </c>
      <c r="BE59" t="e">
        <f t="shared" si="36"/>
        <v>#NUM!</v>
      </c>
      <c r="BF59" t="e">
        <f t="shared" si="37"/>
        <v>#NUM!</v>
      </c>
      <c r="BG59" t="e">
        <f t="shared" si="38"/>
        <v>#NUM!</v>
      </c>
      <c r="BH59" t="e">
        <f t="shared" si="39"/>
        <v>#NUM!</v>
      </c>
    </row>
    <row r="60" spans="3:80" x14ac:dyDescent="0.25">
      <c r="I60">
        <v>15908777</v>
      </c>
      <c r="V60">
        <f t="shared" si="41"/>
        <v>0</v>
      </c>
      <c r="W60">
        <f t="shared" si="42"/>
        <v>0</v>
      </c>
      <c r="X60">
        <f t="shared" si="43"/>
        <v>0</v>
      </c>
      <c r="Y60">
        <f t="shared" si="44"/>
        <v>0</v>
      </c>
      <c r="Z60">
        <f t="shared" si="45"/>
        <v>0</v>
      </c>
      <c r="AA60">
        <f t="shared" si="46"/>
        <v>0</v>
      </c>
      <c r="AB60">
        <f t="shared" si="47"/>
        <v>0</v>
      </c>
      <c r="AC60">
        <f t="shared" si="48"/>
        <v>18840171.555592492</v>
      </c>
      <c r="AD60">
        <f t="shared" si="49"/>
        <v>0</v>
      </c>
      <c r="AE60">
        <f t="shared" si="50"/>
        <v>0</v>
      </c>
      <c r="AF60">
        <f t="shared" si="51"/>
        <v>0</v>
      </c>
      <c r="AG60">
        <f t="shared" si="52"/>
        <v>0</v>
      </c>
      <c r="AH60">
        <f t="shared" si="53"/>
        <v>0</v>
      </c>
      <c r="AI60">
        <f t="shared" si="54"/>
        <v>0</v>
      </c>
      <c r="AJ60">
        <f t="shared" si="55"/>
        <v>0</v>
      </c>
      <c r="AK60">
        <f t="shared" si="56"/>
        <v>0</v>
      </c>
      <c r="AL60">
        <f t="shared" si="57"/>
        <v>0</v>
      </c>
      <c r="AM60">
        <f t="shared" si="58"/>
        <v>0</v>
      </c>
      <c r="AN60">
        <f t="shared" si="59"/>
        <v>0</v>
      </c>
      <c r="AP60" t="e">
        <f t="shared" si="21"/>
        <v>#NUM!</v>
      </c>
      <c r="AQ60" t="e">
        <f t="shared" si="22"/>
        <v>#NUM!</v>
      </c>
      <c r="AR60" t="e">
        <f t="shared" si="23"/>
        <v>#NUM!</v>
      </c>
      <c r="AS60" t="e">
        <f t="shared" si="24"/>
        <v>#NUM!</v>
      </c>
      <c r="AT60" t="e">
        <f t="shared" si="25"/>
        <v>#NUM!</v>
      </c>
      <c r="AU60" t="e">
        <f t="shared" si="26"/>
        <v>#NUM!</v>
      </c>
      <c r="AV60" t="e">
        <f t="shared" si="27"/>
        <v>#NUM!</v>
      </c>
      <c r="AW60">
        <f t="shared" si="28"/>
        <v>16.751501932994202</v>
      </c>
      <c r="AX60" t="e">
        <f t="shared" si="29"/>
        <v>#NUM!</v>
      </c>
      <c r="AY60" t="e">
        <f t="shared" si="30"/>
        <v>#NUM!</v>
      </c>
      <c r="AZ60" t="e">
        <f t="shared" si="31"/>
        <v>#NUM!</v>
      </c>
      <c r="BA60" t="e">
        <f t="shared" si="32"/>
        <v>#NUM!</v>
      </c>
      <c r="BB60" t="e">
        <f t="shared" si="33"/>
        <v>#NUM!</v>
      </c>
      <c r="BC60" t="e">
        <f t="shared" si="34"/>
        <v>#NUM!</v>
      </c>
      <c r="BD60" t="e">
        <f t="shared" si="35"/>
        <v>#NUM!</v>
      </c>
      <c r="BE60" t="e">
        <f t="shared" si="36"/>
        <v>#NUM!</v>
      </c>
      <c r="BF60" t="e">
        <f t="shared" si="37"/>
        <v>#NUM!</v>
      </c>
      <c r="BG60" t="e">
        <f t="shared" si="38"/>
        <v>#NUM!</v>
      </c>
      <c r="BH60" t="e">
        <f t="shared" si="39"/>
        <v>#NUM!</v>
      </c>
      <c r="BQ60">
        <v>18840171.555592515</v>
      </c>
    </row>
    <row r="61" spans="3:80" x14ac:dyDescent="0.25">
      <c r="I61">
        <v>21148023</v>
      </c>
      <c r="V61">
        <f t="shared" si="41"/>
        <v>0</v>
      </c>
      <c r="W61">
        <f t="shared" si="42"/>
        <v>0</v>
      </c>
      <c r="X61">
        <f t="shared" si="43"/>
        <v>0</v>
      </c>
      <c r="Y61">
        <f t="shared" si="44"/>
        <v>0</v>
      </c>
      <c r="Z61">
        <f t="shared" si="45"/>
        <v>0</v>
      </c>
      <c r="AA61">
        <f t="shared" si="46"/>
        <v>0</v>
      </c>
      <c r="AB61">
        <f t="shared" si="47"/>
        <v>0</v>
      </c>
      <c r="AC61">
        <f t="shared" si="48"/>
        <v>25044815.285399742</v>
      </c>
      <c r="AD61">
        <f t="shared" si="49"/>
        <v>0</v>
      </c>
      <c r="AE61">
        <f t="shared" si="50"/>
        <v>0</v>
      </c>
      <c r="AF61">
        <f t="shared" si="51"/>
        <v>0</v>
      </c>
      <c r="AG61">
        <f t="shared" si="52"/>
        <v>0</v>
      </c>
      <c r="AH61">
        <f t="shared" si="53"/>
        <v>0</v>
      </c>
      <c r="AI61">
        <f t="shared" si="54"/>
        <v>0</v>
      </c>
      <c r="AJ61">
        <f t="shared" si="55"/>
        <v>0</v>
      </c>
      <c r="AK61">
        <f t="shared" si="56"/>
        <v>0</v>
      </c>
      <c r="AL61">
        <f t="shared" si="57"/>
        <v>0</v>
      </c>
      <c r="AM61">
        <f t="shared" si="58"/>
        <v>0</v>
      </c>
      <c r="AN61">
        <f t="shared" si="59"/>
        <v>0</v>
      </c>
      <c r="AP61" t="e">
        <f t="shared" si="21"/>
        <v>#NUM!</v>
      </c>
      <c r="AQ61" t="e">
        <f t="shared" si="22"/>
        <v>#NUM!</v>
      </c>
      <c r="AR61" t="e">
        <f t="shared" si="23"/>
        <v>#NUM!</v>
      </c>
      <c r="AS61" t="e">
        <f t="shared" si="24"/>
        <v>#NUM!</v>
      </c>
      <c r="AT61" t="e">
        <f t="shared" si="25"/>
        <v>#NUM!</v>
      </c>
      <c r="AU61" t="e">
        <f t="shared" si="26"/>
        <v>#NUM!</v>
      </c>
      <c r="AV61" t="e">
        <f t="shared" si="27"/>
        <v>#NUM!</v>
      </c>
      <c r="AW61">
        <f t="shared" si="28"/>
        <v>17.036177389438201</v>
      </c>
      <c r="AX61" t="e">
        <f t="shared" si="29"/>
        <v>#NUM!</v>
      </c>
      <c r="AY61" t="e">
        <f t="shared" si="30"/>
        <v>#NUM!</v>
      </c>
      <c r="AZ61" t="e">
        <f t="shared" si="31"/>
        <v>#NUM!</v>
      </c>
      <c r="BA61" t="e">
        <f t="shared" si="32"/>
        <v>#NUM!</v>
      </c>
      <c r="BB61" t="e">
        <f t="shared" si="33"/>
        <v>#NUM!</v>
      </c>
      <c r="BC61" t="e">
        <f t="shared" si="34"/>
        <v>#NUM!</v>
      </c>
      <c r="BD61" t="e">
        <f t="shared" si="35"/>
        <v>#NUM!</v>
      </c>
      <c r="BE61" t="e">
        <f t="shared" si="36"/>
        <v>#NUM!</v>
      </c>
      <c r="BF61" t="e">
        <f t="shared" si="37"/>
        <v>#NUM!</v>
      </c>
      <c r="BG61" t="e">
        <f t="shared" si="38"/>
        <v>#NUM!</v>
      </c>
      <c r="BH61" t="e">
        <f t="shared" si="39"/>
        <v>#NUM!</v>
      </c>
      <c r="BQ61">
        <v>25044815.285399735</v>
      </c>
    </row>
    <row r="62" spans="3:80" x14ac:dyDescent="0.25">
      <c r="V62">
        <f t="shared" si="41"/>
        <v>0</v>
      </c>
      <c r="W62">
        <f t="shared" si="42"/>
        <v>0</v>
      </c>
      <c r="X62">
        <f t="shared" si="43"/>
        <v>0</v>
      </c>
      <c r="Y62">
        <f t="shared" si="44"/>
        <v>0</v>
      </c>
      <c r="Z62">
        <f t="shared" si="45"/>
        <v>0</v>
      </c>
      <c r="AA62">
        <f t="shared" si="46"/>
        <v>0</v>
      </c>
      <c r="AB62">
        <f t="shared" si="47"/>
        <v>0</v>
      </c>
      <c r="AC62">
        <f t="shared" si="48"/>
        <v>0</v>
      </c>
      <c r="AD62">
        <f t="shared" si="49"/>
        <v>0</v>
      </c>
      <c r="AE62">
        <f t="shared" si="50"/>
        <v>0</v>
      </c>
      <c r="AF62">
        <f t="shared" si="51"/>
        <v>0</v>
      </c>
      <c r="AG62">
        <f t="shared" si="52"/>
        <v>0</v>
      </c>
      <c r="AH62">
        <f t="shared" si="53"/>
        <v>0</v>
      </c>
      <c r="AI62">
        <f t="shared" si="54"/>
        <v>0</v>
      </c>
      <c r="AJ62">
        <f t="shared" si="55"/>
        <v>0</v>
      </c>
      <c r="AK62">
        <f t="shared" si="56"/>
        <v>0</v>
      </c>
      <c r="AL62">
        <f t="shared" si="57"/>
        <v>0</v>
      </c>
      <c r="AM62">
        <f t="shared" si="58"/>
        <v>0</v>
      </c>
      <c r="AN62">
        <f t="shared" si="59"/>
        <v>0</v>
      </c>
      <c r="AP62" t="e">
        <f t="shared" si="21"/>
        <v>#NUM!</v>
      </c>
      <c r="AQ62" t="e">
        <f t="shared" si="22"/>
        <v>#NUM!</v>
      </c>
      <c r="AR62" t="e">
        <f t="shared" si="23"/>
        <v>#NUM!</v>
      </c>
      <c r="AS62" t="e">
        <f t="shared" si="24"/>
        <v>#NUM!</v>
      </c>
      <c r="AT62" t="e">
        <f t="shared" si="25"/>
        <v>#NUM!</v>
      </c>
      <c r="AU62" t="e">
        <f t="shared" si="26"/>
        <v>#NUM!</v>
      </c>
      <c r="AV62" t="e">
        <f t="shared" si="27"/>
        <v>#NUM!</v>
      </c>
      <c r="AW62" t="e">
        <f t="shared" si="28"/>
        <v>#NUM!</v>
      </c>
      <c r="AX62" t="e">
        <f t="shared" si="29"/>
        <v>#NUM!</v>
      </c>
      <c r="AY62" t="e">
        <f t="shared" si="30"/>
        <v>#NUM!</v>
      </c>
      <c r="AZ62" t="e">
        <f t="shared" si="31"/>
        <v>#NUM!</v>
      </c>
      <c r="BA62" t="e">
        <f t="shared" si="32"/>
        <v>#NUM!</v>
      </c>
      <c r="BB62" t="e">
        <f t="shared" si="33"/>
        <v>#NUM!</v>
      </c>
      <c r="BC62" t="e">
        <f t="shared" si="34"/>
        <v>#NUM!</v>
      </c>
      <c r="BD62" t="e">
        <f t="shared" si="35"/>
        <v>#NUM!</v>
      </c>
      <c r="BE62" t="e">
        <f t="shared" si="36"/>
        <v>#NUM!</v>
      </c>
      <c r="BF62" t="e">
        <f t="shared" si="37"/>
        <v>#NUM!</v>
      </c>
      <c r="BG62" t="e">
        <f t="shared" si="38"/>
        <v>#NUM!</v>
      </c>
      <c r="BH62" t="e">
        <f t="shared" si="39"/>
        <v>#NUM!</v>
      </c>
    </row>
    <row r="63" spans="3:80" x14ac:dyDescent="0.25">
      <c r="I63">
        <v>29203523</v>
      </c>
      <c r="V63">
        <f t="shared" si="41"/>
        <v>0</v>
      </c>
      <c r="W63">
        <f t="shared" si="42"/>
        <v>0</v>
      </c>
      <c r="X63">
        <f t="shared" si="43"/>
        <v>0</v>
      </c>
      <c r="Y63">
        <f t="shared" si="44"/>
        <v>0</v>
      </c>
      <c r="Z63">
        <f t="shared" si="45"/>
        <v>0</v>
      </c>
      <c r="AA63">
        <f t="shared" si="46"/>
        <v>0</v>
      </c>
      <c r="AB63">
        <f t="shared" si="47"/>
        <v>0</v>
      </c>
      <c r="AC63">
        <f t="shared" si="48"/>
        <v>34584643.643423446</v>
      </c>
      <c r="AD63">
        <f t="shared" si="49"/>
        <v>0</v>
      </c>
      <c r="AE63">
        <f t="shared" si="50"/>
        <v>0</v>
      </c>
      <c r="AF63">
        <f t="shared" si="51"/>
        <v>0</v>
      </c>
      <c r="AG63">
        <f t="shared" si="52"/>
        <v>0</v>
      </c>
      <c r="AH63">
        <f t="shared" si="53"/>
        <v>0</v>
      </c>
      <c r="AI63">
        <f t="shared" si="54"/>
        <v>0</v>
      </c>
      <c r="AJ63">
        <f t="shared" si="55"/>
        <v>0</v>
      </c>
      <c r="AK63">
        <f t="shared" si="56"/>
        <v>0</v>
      </c>
      <c r="AL63">
        <f t="shared" si="57"/>
        <v>0</v>
      </c>
      <c r="AM63">
        <f t="shared" si="58"/>
        <v>0</v>
      </c>
      <c r="AN63">
        <f t="shared" si="59"/>
        <v>0</v>
      </c>
      <c r="AP63" t="e">
        <f t="shared" si="21"/>
        <v>#NUM!</v>
      </c>
      <c r="AQ63" t="e">
        <f t="shared" si="22"/>
        <v>#NUM!</v>
      </c>
      <c r="AR63" t="e">
        <f t="shared" si="23"/>
        <v>#NUM!</v>
      </c>
      <c r="AS63" t="e">
        <f t="shared" si="24"/>
        <v>#NUM!</v>
      </c>
      <c r="AT63" t="e">
        <f t="shared" si="25"/>
        <v>#NUM!</v>
      </c>
      <c r="AU63" t="e">
        <f t="shared" si="26"/>
        <v>#NUM!</v>
      </c>
      <c r="AV63" t="e">
        <f t="shared" si="27"/>
        <v>#NUM!</v>
      </c>
      <c r="AW63">
        <f t="shared" si="28"/>
        <v>17.358920316173755</v>
      </c>
      <c r="AX63" t="e">
        <f t="shared" si="29"/>
        <v>#NUM!</v>
      </c>
      <c r="AY63" t="e">
        <f t="shared" si="30"/>
        <v>#NUM!</v>
      </c>
      <c r="AZ63" t="e">
        <f t="shared" si="31"/>
        <v>#NUM!</v>
      </c>
      <c r="BA63" t="e">
        <f t="shared" si="32"/>
        <v>#NUM!</v>
      </c>
      <c r="BB63" t="e">
        <f t="shared" si="33"/>
        <v>#NUM!</v>
      </c>
      <c r="BC63" t="e">
        <f t="shared" si="34"/>
        <v>#NUM!</v>
      </c>
      <c r="BD63" t="e">
        <f t="shared" si="35"/>
        <v>#NUM!</v>
      </c>
      <c r="BE63" t="e">
        <f t="shared" si="36"/>
        <v>#NUM!</v>
      </c>
      <c r="BF63" t="e">
        <f t="shared" si="37"/>
        <v>#NUM!</v>
      </c>
      <c r="BG63" t="e">
        <f t="shared" si="38"/>
        <v>#NUM!</v>
      </c>
      <c r="BH63" t="e">
        <f t="shared" si="39"/>
        <v>#NUM!</v>
      </c>
      <c r="BQ63">
        <v>34584643.643423453</v>
      </c>
    </row>
    <row r="64" spans="3:80" x14ac:dyDescent="0.25">
      <c r="I64">
        <v>14972161</v>
      </c>
      <c r="V64">
        <f t="shared" si="41"/>
        <v>0</v>
      </c>
      <c r="W64">
        <f t="shared" si="42"/>
        <v>0</v>
      </c>
      <c r="X64">
        <f t="shared" si="43"/>
        <v>0</v>
      </c>
      <c r="Y64">
        <f t="shared" si="44"/>
        <v>0</v>
      </c>
      <c r="Z64">
        <f t="shared" si="45"/>
        <v>0</v>
      </c>
      <c r="AA64">
        <f t="shared" si="46"/>
        <v>0</v>
      </c>
      <c r="AB64">
        <f t="shared" si="47"/>
        <v>0</v>
      </c>
      <c r="AC64">
        <f t="shared" si="48"/>
        <v>17730972.141852971</v>
      </c>
      <c r="AD64">
        <f t="shared" si="49"/>
        <v>0</v>
      </c>
      <c r="AE64">
        <f t="shared" si="50"/>
        <v>0</v>
      </c>
      <c r="AF64">
        <f t="shared" si="51"/>
        <v>0</v>
      </c>
      <c r="AG64">
        <f t="shared" si="52"/>
        <v>0</v>
      </c>
      <c r="AH64">
        <f t="shared" si="53"/>
        <v>0</v>
      </c>
      <c r="AI64">
        <f t="shared" si="54"/>
        <v>0</v>
      </c>
      <c r="AJ64">
        <f t="shared" si="55"/>
        <v>0</v>
      </c>
      <c r="AK64">
        <f t="shared" si="56"/>
        <v>0</v>
      </c>
      <c r="AL64">
        <f t="shared" si="57"/>
        <v>0</v>
      </c>
      <c r="AM64">
        <f t="shared" si="58"/>
        <v>0</v>
      </c>
      <c r="AN64">
        <f t="shared" si="59"/>
        <v>0</v>
      </c>
      <c r="AP64" t="e">
        <f t="shared" si="21"/>
        <v>#NUM!</v>
      </c>
      <c r="AQ64" t="e">
        <f t="shared" si="22"/>
        <v>#NUM!</v>
      </c>
      <c r="AR64" t="e">
        <f t="shared" si="23"/>
        <v>#NUM!</v>
      </c>
      <c r="AS64" t="e">
        <f t="shared" si="24"/>
        <v>#NUM!</v>
      </c>
      <c r="AT64" t="e">
        <f t="shared" si="25"/>
        <v>#NUM!</v>
      </c>
      <c r="AU64" t="e">
        <f t="shared" si="26"/>
        <v>#NUM!</v>
      </c>
      <c r="AV64" t="e">
        <f t="shared" si="27"/>
        <v>#NUM!</v>
      </c>
      <c r="AW64">
        <f t="shared" si="28"/>
        <v>16.690823506883021</v>
      </c>
      <c r="AX64" t="e">
        <f t="shared" si="29"/>
        <v>#NUM!</v>
      </c>
      <c r="AY64" t="e">
        <f t="shared" si="30"/>
        <v>#NUM!</v>
      </c>
      <c r="AZ64" t="e">
        <f t="shared" si="31"/>
        <v>#NUM!</v>
      </c>
      <c r="BA64" t="e">
        <f t="shared" si="32"/>
        <v>#NUM!</v>
      </c>
      <c r="BB64" t="e">
        <f t="shared" si="33"/>
        <v>#NUM!</v>
      </c>
      <c r="BC64" t="e">
        <f t="shared" si="34"/>
        <v>#NUM!</v>
      </c>
      <c r="BD64" t="e">
        <f t="shared" si="35"/>
        <v>#NUM!</v>
      </c>
      <c r="BE64" t="e">
        <f t="shared" si="36"/>
        <v>#NUM!</v>
      </c>
      <c r="BF64" t="e">
        <f t="shared" si="37"/>
        <v>#NUM!</v>
      </c>
      <c r="BG64" t="e">
        <f t="shared" si="38"/>
        <v>#NUM!</v>
      </c>
      <c r="BH64" t="e">
        <f t="shared" si="39"/>
        <v>#NUM!</v>
      </c>
      <c r="BQ64">
        <v>17730972.141852994</v>
      </c>
    </row>
    <row r="65" spans="2:80" x14ac:dyDescent="0.25">
      <c r="I65">
        <v>34303194</v>
      </c>
      <c r="V65">
        <f t="shared" si="41"/>
        <v>0</v>
      </c>
      <c r="W65">
        <f t="shared" si="42"/>
        <v>0</v>
      </c>
      <c r="X65">
        <f t="shared" si="43"/>
        <v>0</v>
      </c>
      <c r="Y65">
        <f t="shared" si="44"/>
        <v>0</v>
      </c>
      <c r="Z65">
        <f t="shared" si="45"/>
        <v>0</v>
      </c>
      <c r="AA65">
        <f t="shared" si="46"/>
        <v>0</v>
      </c>
      <c r="AB65">
        <f t="shared" si="47"/>
        <v>0</v>
      </c>
      <c r="AC65">
        <f t="shared" si="48"/>
        <v>40623993.90379104</v>
      </c>
      <c r="AD65">
        <f t="shared" si="49"/>
        <v>0</v>
      </c>
      <c r="AE65">
        <f t="shared" si="50"/>
        <v>0</v>
      </c>
      <c r="AF65">
        <f t="shared" si="51"/>
        <v>0</v>
      </c>
      <c r="AG65">
        <f t="shared" si="52"/>
        <v>0</v>
      </c>
      <c r="AH65">
        <f t="shared" si="53"/>
        <v>0</v>
      </c>
      <c r="AI65">
        <f t="shared" si="54"/>
        <v>0</v>
      </c>
      <c r="AJ65">
        <f t="shared" si="55"/>
        <v>0</v>
      </c>
      <c r="AK65">
        <f t="shared" si="56"/>
        <v>0</v>
      </c>
      <c r="AL65">
        <f t="shared" si="57"/>
        <v>0</v>
      </c>
      <c r="AM65">
        <f t="shared" si="58"/>
        <v>0</v>
      </c>
      <c r="AN65">
        <f t="shared" si="59"/>
        <v>0</v>
      </c>
      <c r="AP65" t="e">
        <f t="shared" si="21"/>
        <v>#NUM!</v>
      </c>
      <c r="AQ65" t="e">
        <f t="shared" si="22"/>
        <v>#NUM!</v>
      </c>
      <c r="AR65" t="e">
        <f t="shared" si="23"/>
        <v>#NUM!</v>
      </c>
      <c r="AS65" t="e">
        <f t="shared" si="24"/>
        <v>#NUM!</v>
      </c>
      <c r="AT65" t="e">
        <f t="shared" si="25"/>
        <v>#NUM!</v>
      </c>
      <c r="AU65" t="e">
        <f t="shared" si="26"/>
        <v>#NUM!</v>
      </c>
      <c r="AV65" t="e">
        <f t="shared" si="27"/>
        <v>#NUM!</v>
      </c>
      <c r="AW65">
        <f t="shared" si="28"/>
        <v>17.519869432862365</v>
      </c>
      <c r="AX65" t="e">
        <f t="shared" si="29"/>
        <v>#NUM!</v>
      </c>
      <c r="AY65" t="e">
        <f t="shared" si="30"/>
        <v>#NUM!</v>
      </c>
      <c r="AZ65" t="e">
        <f t="shared" si="31"/>
        <v>#NUM!</v>
      </c>
      <c r="BA65" t="e">
        <f t="shared" si="32"/>
        <v>#NUM!</v>
      </c>
      <c r="BB65" t="e">
        <f t="shared" si="33"/>
        <v>#NUM!</v>
      </c>
      <c r="BC65" t="e">
        <f t="shared" si="34"/>
        <v>#NUM!</v>
      </c>
      <c r="BD65" t="e">
        <f t="shared" si="35"/>
        <v>#NUM!</v>
      </c>
      <c r="BE65" t="e">
        <f t="shared" si="36"/>
        <v>#NUM!</v>
      </c>
      <c r="BF65" t="e">
        <f t="shared" si="37"/>
        <v>#NUM!</v>
      </c>
      <c r="BG65" t="e">
        <f t="shared" si="38"/>
        <v>#NUM!</v>
      </c>
      <c r="BH65" t="e">
        <f t="shared" si="39"/>
        <v>#NUM!</v>
      </c>
      <c r="BQ65">
        <v>40623993.903791092</v>
      </c>
    </row>
    <row r="66" spans="2:80" x14ac:dyDescent="0.25">
      <c r="I66">
        <v>14812545</v>
      </c>
      <c r="V66">
        <f t="shared" si="41"/>
        <v>0</v>
      </c>
      <c r="W66">
        <f t="shared" si="42"/>
        <v>0</v>
      </c>
      <c r="X66">
        <f t="shared" si="43"/>
        <v>0</v>
      </c>
      <c r="Y66">
        <f t="shared" si="44"/>
        <v>0</v>
      </c>
      <c r="Z66">
        <f t="shared" si="45"/>
        <v>0</v>
      </c>
      <c r="AA66">
        <f t="shared" si="46"/>
        <v>0</v>
      </c>
      <c r="AB66">
        <f t="shared" si="47"/>
        <v>0</v>
      </c>
      <c r="AC66">
        <f t="shared" si="48"/>
        <v>17541944.863199342</v>
      </c>
      <c r="AD66">
        <f t="shared" si="49"/>
        <v>0</v>
      </c>
      <c r="AE66">
        <f t="shared" si="50"/>
        <v>0</v>
      </c>
      <c r="AF66">
        <f t="shared" si="51"/>
        <v>0</v>
      </c>
      <c r="AG66">
        <f t="shared" si="52"/>
        <v>0</v>
      </c>
      <c r="AH66">
        <f t="shared" si="53"/>
        <v>0</v>
      </c>
      <c r="AI66">
        <f t="shared" si="54"/>
        <v>0</v>
      </c>
      <c r="AJ66">
        <f t="shared" si="55"/>
        <v>0</v>
      </c>
      <c r="AK66">
        <f t="shared" si="56"/>
        <v>0</v>
      </c>
      <c r="AL66">
        <f t="shared" si="57"/>
        <v>0</v>
      </c>
      <c r="AM66">
        <f t="shared" si="58"/>
        <v>0</v>
      </c>
      <c r="AN66">
        <f t="shared" si="59"/>
        <v>0</v>
      </c>
      <c r="AP66" t="e">
        <f t="shared" si="21"/>
        <v>#NUM!</v>
      </c>
      <c r="AQ66" t="e">
        <f t="shared" si="22"/>
        <v>#NUM!</v>
      </c>
      <c r="AR66" t="e">
        <f t="shared" si="23"/>
        <v>#NUM!</v>
      </c>
      <c r="AS66" t="e">
        <f t="shared" si="24"/>
        <v>#NUM!</v>
      </c>
      <c r="AT66" t="e">
        <f t="shared" si="25"/>
        <v>#NUM!</v>
      </c>
      <c r="AU66" t="e">
        <f t="shared" si="26"/>
        <v>#NUM!</v>
      </c>
      <c r="AV66" t="e">
        <f t="shared" si="27"/>
        <v>#NUM!</v>
      </c>
      <c r="AW66">
        <f t="shared" si="28"/>
        <v>16.680105420357716</v>
      </c>
      <c r="AX66" t="e">
        <f t="shared" si="29"/>
        <v>#NUM!</v>
      </c>
      <c r="AY66" t="e">
        <f t="shared" si="30"/>
        <v>#NUM!</v>
      </c>
      <c r="AZ66" t="e">
        <f t="shared" si="31"/>
        <v>#NUM!</v>
      </c>
      <c r="BA66" t="e">
        <f t="shared" si="32"/>
        <v>#NUM!</v>
      </c>
      <c r="BB66" t="e">
        <f t="shared" si="33"/>
        <v>#NUM!</v>
      </c>
      <c r="BC66" t="e">
        <f t="shared" si="34"/>
        <v>#NUM!</v>
      </c>
      <c r="BD66" t="e">
        <f t="shared" si="35"/>
        <v>#NUM!</v>
      </c>
      <c r="BE66" t="e">
        <f t="shared" si="36"/>
        <v>#NUM!</v>
      </c>
      <c r="BF66" t="e">
        <f t="shared" si="37"/>
        <v>#NUM!</v>
      </c>
      <c r="BG66" t="e">
        <f t="shared" si="38"/>
        <v>#NUM!</v>
      </c>
      <c r="BH66" t="e">
        <f t="shared" si="39"/>
        <v>#NUM!</v>
      </c>
      <c r="BQ66">
        <v>17541944.863199361</v>
      </c>
    </row>
    <row r="67" spans="2:80" x14ac:dyDescent="0.25">
      <c r="I67">
        <v>17388418</v>
      </c>
      <c r="V67">
        <f t="shared" si="41"/>
        <v>0</v>
      </c>
      <c r="W67">
        <f t="shared" si="42"/>
        <v>0</v>
      </c>
      <c r="X67">
        <f t="shared" si="43"/>
        <v>0</v>
      </c>
      <c r="Y67">
        <f t="shared" si="44"/>
        <v>0</v>
      </c>
      <c r="Z67">
        <f t="shared" si="45"/>
        <v>0</v>
      </c>
      <c r="AA67">
        <f t="shared" si="46"/>
        <v>0</v>
      </c>
      <c r="AB67">
        <f t="shared" si="47"/>
        <v>0</v>
      </c>
      <c r="AC67">
        <f t="shared" si="48"/>
        <v>20592455.23401029</v>
      </c>
      <c r="AD67">
        <f t="shared" si="49"/>
        <v>0</v>
      </c>
      <c r="AE67">
        <f t="shared" si="50"/>
        <v>0</v>
      </c>
      <c r="AF67">
        <f t="shared" si="51"/>
        <v>0</v>
      </c>
      <c r="AG67">
        <f t="shared" si="52"/>
        <v>0</v>
      </c>
      <c r="AH67">
        <f t="shared" si="53"/>
        <v>0</v>
      </c>
      <c r="AI67">
        <f t="shared" si="54"/>
        <v>0</v>
      </c>
      <c r="AJ67">
        <f t="shared" si="55"/>
        <v>0</v>
      </c>
      <c r="AK67">
        <f t="shared" si="56"/>
        <v>0</v>
      </c>
      <c r="AL67">
        <f t="shared" si="57"/>
        <v>0</v>
      </c>
      <c r="AM67">
        <f t="shared" si="58"/>
        <v>0</v>
      </c>
      <c r="AN67">
        <f t="shared" si="59"/>
        <v>0</v>
      </c>
      <c r="AP67" t="e">
        <f t="shared" ref="AP67:AP96" si="60">LN(V67)</f>
        <v>#NUM!</v>
      </c>
      <c r="AQ67" t="e">
        <f t="shared" ref="AQ67:AQ96" si="61">LN(W67)</f>
        <v>#NUM!</v>
      </c>
      <c r="AR67" t="e">
        <f t="shared" ref="AR67:AR96" si="62">LN(X67)</f>
        <v>#NUM!</v>
      </c>
      <c r="AS67" t="e">
        <f t="shared" ref="AS67:AS96" si="63">LN(Y67)</f>
        <v>#NUM!</v>
      </c>
      <c r="AT67" t="e">
        <f t="shared" ref="AT67:AT96" si="64">LN(Z67)</f>
        <v>#NUM!</v>
      </c>
      <c r="AU67" t="e">
        <f t="shared" ref="AU67:AU96" si="65">LN(AA67)</f>
        <v>#NUM!</v>
      </c>
      <c r="AV67" t="e">
        <f t="shared" ref="AV67:AV96" si="66">LN(AB67)</f>
        <v>#NUM!</v>
      </c>
      <c r="AW67">
        <f t="shared" ref="AW67:AW96" si="67">LN(AC67)</f>
        <v>16.840435315897412</v>
      </c>
      <c r="AX67" t="e">
        <f t="shared" ref="AX67:AX96" si="68">LN(AD67)</f>
        <v>#NUM!</v>
      </c>
      <c r="AY67" t="e">
        <f t="shared" ref="AY67:AY96" si="69">LN(AE67)</f>
        <v>#NUM!</v>
      </c>
      <c r="AZ67" t="e">
        <f t="shared" ref="AZ67:AZ96" si="70">LN(AF67)</f>
        <v>#NUM!</v>
      </c>
      <c r="BA67" t="e">
        <f t="shared" ref="BA67:BA96" si="71">LN(AG67)</f>
        <v>#NUM!</v>
      </c>
      <c r="BB67" t="e">
        <f t="shared" ref="BB67:BB96" si="72">LN(AH67)</f>
        <v>#NUM!</v>
      </c>
      <c r="BC67" t="e">
        <f t="shared" ref="BC67:BC96" si="73">LN(AI67)</f>
        <v>#NUM!</v>
      </c>
      <c r="BD67" t="e">
        <f t="shared" ref="BD67:BD96" si="74">LN(AJ67)</f>
        <v>#NUM!</v>
      </c>
      <c r="BE67" t="e">
        <f t="shared" ref="BE67:BE96" si="75">LN(AK67)</f>
        <v>#NUM!</v>
      </c>
      <c r="BF67" t="e">
        <f t="shared" ref="BF67:BF96" si="76">LN(AL67)</f>
        <v>#NUM!</v>
      </c>
      <c r="BG67" t="e">
        <f t="shared" ref="BG67:BG96" si="77">LN(AM67)</f>
        <v>#NUM!</v>
      </c>
      <c r="BH67" t="e">
        <f t="shared" ref="BH67:BH96" si="78">LN(AN67)</f>
        <v>#NUM!</v>
      </c>
      <c r="BQ67">
        <v>20592455.234010264</v>
      </c>
    </row>
    <row r="68" spans="2:80" x14ac:dyDescent="0.25">
      <c r="I68">
        <v>13624292</v>
      </c>
      <c r="V68">
        <f t="shared" si="41"/>
        <v>0</v>
      </c>
      <c r="W68">
        <f t="shared" si="42"/>
        <v>0</v>
      </c>
      <c r="X68">
        <f t="shared" si="43"/>
        <v>0</v>
      </c>
      <c r="Y68">
        <f t="shared" si="44"/>
        <v>0</v>
      </c>
      <c r="Z68">
        <f t="shared" si="45"/>
        <v>0</v>
      </c>
      <c r="AA68">
        <f t="shared" si="46"/>
        <v>0</v>
      </c>
      <c r="AB68">
        <f t="shared" si="47"/>
        <v>0</v>
      </c>
      <c r="AC68">
        <f t="shared" si="48"/>
        <v>16134741.130854143</v>
      </c>
      <c r="AD68">
        <f t="shared" si="49"/>
        <v>0</v>
      </c>
      <c r="AE68">
        <f t="shared" si="50"/>
        <v>0</v>
      </c>
      <c r="AF68">
        <f t="shared" si="51"/>
        <v>0</v>
      </c>
      <c r="AG68">
        <f t="shared" si="52"/>
        <v>0</v>
      </c>
      <c r="AH68">
        <f t="shared" si="53"/>
        <v>0</v>
      </c>
      <c r="AI68">
        <f t="shared" si="54"/>
        <v>0</v>
      </c>
      <c r="AJ68">
        <f t="shared" si="55"/>
        <v>0</v>
      </c>
      <c r="AK68">
        <f t="shared" si="56"/>
        <v>0</v>
      </c>
      <c r="AL68">
        <f t="shared" si="57"/>
        <v>0</v>
      </c>
      <c r="AM68">
        <f t="shared" si="58"/>
        <v>0</v>
      </c>
      <c r="AN68">
        <f t="shared" si="59"/>
        <v>0</v>
      </c>
      <c r="AP68" t="e">
        <f t="shared" si="60"/>
        <v>#NUM!</v>
      </c>
      <c r="AQ68" t="e">
        <f t="shared" si="61"/>
        <v>#NUM!</v>
      </c>
      <c r="AR68" t="e">
        <f t="shared" si="62"/>
        <v>#NUM!</v>
      </c>
      <c r="AS68" t="e">
        <f t="shared" si="63"/>
        <v>#NUM!</v>
      </c>
      <c r="AT68" t="e">
        <f t="shared" si="64"/>
        <v>#NUM!</v>
      </c>
      <c r="AU68" t="e">
        <f t="shared" si="65"/>
        <v>#NUM!</v>
      </c>
      <c r="AV68" t="e">
        <f t="shared" si="66"/>
        <v>#NUM!</v>
      </c>
      <c r="AW68">
        <f t="shared" si="67"/>
        <v>16.596485339388714</v>
      </c>
      <c r="AX68" t="e">
        <f t="shared" si="68"/>
        <v>#NUM!</v>
      </c>
      <c r="AY68" t="e">
        <f t="shared" si="69"/>
        <v>#NUM!</v>
      </c>
      <c r="AZ68" t="e">
        <f t="shared" si="70"/>
        <v>#NUM!</v>
      </c>
      <c r="BA68" t="e">
        <f t="shared" si="71"/>
        <v>#NUM!</v>
      </c>
      <c r="BB68" t="e">
        <f t="shared" si="72"/>
        <v>#NUM!</v>
      </c>
      <c r="BC68" t="e">
        <f t="shared" si="73"/>
        <v>#NUM!</v>
      </c>
      <c r="BD68" t="e">
        <f t="shared" si="74"/>
        <v>#NUM!</v>
      </c>
      <c r="BE68" t="e">
        <f t="shared" si="75"/>
        <v>#NUM!</v>
      </c>
      <c r="BF68" t="e">
        <f t="shared" si="76"/>
        <v>#NUM!</v>
      </c>
      <c r="BG68" t="e">
        <f t="shared" si="77"/>
        <v>#NUM!</v>
      </c>
      <c r="BH68" t="e">
        <f t="shared" si="78"/>
        <v>#NUM!</v>
      </c>
      <c r="BQ68">
        <v>16134741.130854169</v>
      </c>
    </row>
    <row r="69" spans="2:80" x14ac:dyDescent="0.25">
      <c r="AP69" t="e">
        <f t="shared" si="60"/>
        <v>#NUM!</v>
      </c>
      <c r="AQ69" t="e">
        <f t="shared" si="61"/>
        <v>#NUM!</v>
      </c>
      <c r="AR69" t="e">
        <f t="shared" si="62"/>
        <v>#NUM!</v>
      </c>
      <c r="AS69" t="e">
        <f t="shared" si="63"/>
        <v>#NUM!</v>
      </c>
      <c r="AT69" t="e">
        <f t="shared" si="64"/>
        <v>#NUM!</v>
      </c>
      <c r="AU69" t="e">
        <f t="shared" si="65"/>
        <v>#NUM!</v>
      </c>
      <c r="AV69" t="e">
        <f t="shared" si="66"/>
        <v>#NUM!</v>
      </c>
      <c r="AW69" t="e">
        <f t="shared" si="67"/>
        <v>#NUM!</v>
      </c>
      <c r="AX69" t="e">
        <f t="shared" si="68"/>
        <v>#NUM!</v>
      </c>
      <c r="AY69" t="e">
        <f t="shared" si="69"/>
        <v>#NUM!</v>
      </c>
      <c r="AZ69" t="e">
        <f t="shared" si="70"/>
        <v>#NUM!</v>
      </c>
      <c r="BA69" t="e">
        <f t="shared" si="71"/>
        <v>#NUM!</v>
      </c>
      <c r="BB69" t="e">
        <f t="shared" si="72"/>
        <v>#NUM!</v>
      </c>
      <c r="BC69" t="e">
        <f t="shared" si="73"/>
        <v>#NUM!</v>
      </c>
      <c r="BD69" t="e">
        <f t="shared" si="74"/>
        <v>#NUM!</v>
      </c>
      <c r="BE69" t="e">
        <f t="shared" si="75"/>
        <v>#NUM!</v>
      </c>
      <c r="BF69" t="e">
        <f t="shared" si="76"/>
        <v>#NUM!</v>
      </c>
      <c r="BG69" t="e">
        <f t="shared" si="77"/>
        <v>#NUM!</v>
      </c>
      <c r="BH69" t="e">
        <f t="shared" si="78"/>
        <v>#NUM!</v>
      </c>
    </row>
    <row r="70" spans="2:80" x14ac:dyDescent="0.25">
      <c r="AP70" t="e">
        <f t="shared" si="60"/>
        <v>#NUM!</v>
      </c>
      <c r="AQ70" t="e">
        <f t="shared" si="61"/>
        <v>#NUM!</v>
      </c>
      <c r="AR70" t="e">
        <f t="shared" si="62"/>
        <v>#NUM!</v>
      </c>
      <c r="AS70" t="e">
        <f t="shared" si="63"/>
        <v>#NUM!</v>
      </c>
      <c r="AT70" t="e">
        <f t="shared" si="64"/>
        <v>#NUM!</v>
      </c>
      <c r="AU70" t="e">
        <f t="shared" si="65"/>
        <v>#NUM!</v>
      </c>
      <c r="AV70" t="e">
        <f t="shared" si="66"/>
        <v>#NUM!</v>
      </c>
      <c r="AW70" t="e">
        <f t="shared" si="67"/>
        <v>#NUM!</v>
      </c>
      <c r="AX70" t="e">
        <f t="shared" si="68"/>
        <v>#NUM!</v>
      </c>
      <c r="AY70" t="e">
        <f t="shared" si="69"/>
        <v>#NUM!</v>
      </c>
      <c r="AZ70" t="e">
        <f t="shared" si="70"/>
        <v>#NUM!</v>
      </c>
      <c r="BA70" t="e">
        <f t="shared" si="71"/>
        <v>#NUM!</v>
      </c>
      <c r="BB70" t="e">
        <f t="shared" si="72"/>
        <v>#NUM!</v>
      </c>
      <c r="BC70" t="e">
        <f t="shared" si="73"/>
        <v>#NUM!</v>
      </c>
      <c r="BD70" t="e">
        <f t="shared" si="74"/>
        <v>#NUM!</v>
      </c>
      <c r="BE70" t="e">
        <f t="shared" si="75"/>
        <v>#NUM!</v>
      </c>
      <c r="BF70" t="e">
        <f t="shared" si="76"/>
        <v>#NUM!</v>
      </c>
      <c r="BG70" t="e">
        <f t="shared" si="77"/>
        <v>#NUM!</v>
      </c>
      <c r="BH70" t="e">
        <f t="shared" si="78"/>
        <v>#NUM!</v>
      </c>
    </row>
    <row r="71" spans="2:80" x14ac:dyDescent="0.25">
      <c r="J71">
        <v>6337568</v>
      </c>
      <c r="L71">
        <v>11644674</v>
      </c>
      <c r="M71">
        <v>9408133</v>
      </c>
      <c r="Q71">
        <v>5905247</v>
      </c>
      <c r="R71">
        <v>4838734</v>
      </c>
      <c r="V71">
        <f>B71/AVERAGE($S$71:$T$96)*AVERAGE($S$2:$T$96)</f>
        <v>0</v>
      </c>
      <c r="W71">
        <f t="shared" ref="W71:AN71" si="79">C71/AVERAGE($S$71:$T$96)*AVERAGE($S$2:$T$96)</f>
        <v>0</v>
      </c>
      <c r="X71">
        <f t="shared" si="79"/>
        <v>0</v>
      </c>
      <c r="Y71">
        <f t="shared" si="79"/>
        <v>0</v>
      </c>
      <c r="Z71">
        <f t="shared" si="79"/>
        <v>0</v>
      </c>
      <c r="AA71">
        <f t="shared" si="79"/>
        <v>0</v>
      </c>
      <c r="AB71">
        <f t="shared" si="79"/>
        <v>0</v>
      </c>
      <c r="AC71">
        <f t="shared" si="79"/>
        <v>0</v>
      </c>
      <c r="AD71">
        <f t="shared" si="79"/>
        <v>6323734.0985343931</v>
      </c>
      <c r="AE71">
        <f t="shared" si="79"/>
        <v>0</v>
      </c>
      <c r="AF71">
        <f t="shared" si="79"/>
        <v>11619255.531477829</v>
      </c>
      <c r="AG71">
        <f t="shared" si="79"/>
        <v>9387596.5442337934</v>
      </c>
      <c r="AH71">
        <f t="shared" si="79"/>
        <v>0</v>
      </c>
      <c r="AI71">
        <f t="shared" si="79"/>
        <v>0</v>
      </c>
      <c r="AJ71">
        <f t="shared" si="79"/>
        <v>0</v>
      </c>
      <c r="AK71">
        <f t="shared" si="79"/>
        <v>5892356.7864152193</v>
      </c>
      <c r="AL71">
        <f t="shared" si="79"/>
        <v>4828171.8144148858</v>
      </c>
      <c r="AM71">
        <f t="shared" si="79"/>
        <v>0</v>
      </c>
      <c r="AN71">
        <f t="shared" si="79"/>
        <v>0</v>
      </c>
      <c r="AP71" t="e">
        <f t="shared" si="60"/>
        <v>#NUM!</v>
      </c>
      <c r="AQ71" t="e">
        <f t="shared" si="61"/>
        <v>#NUM!</v>
      </c>
      <c r="AR71" t="e">
        <f t="shared" si="62"/>
        <v>#NUM!</v>
      </c>
      <c r="AS71" t="e">
        <f t="shared" si="63"/>
        <v>#NUM!</v>
      </c>
      <c r="AT71" t="e">
        <f t="shared" si="64"/>
        <v>#NUM!</v>
      </c>
      <c r="AU71" t="e">
        <f t="shared" si="65"/>
        <v>#NUM!</v>
      </c>
      <c r="AV71" t="e">
        <f t="shared" si="66"/>
        <v>#NUM!</v>
      </c>
      <c r="AW71" t="e">
        <f t="shared" si="67"/>
        <v>#NUM!</v>
      </c>
      <c r="AX71">
        <f t="shared" si="68"/>
        <v>15.659820430022464</v>
      </c>
      <c r="AY71" t="e">
        <f t="shared" si="69"/>
        <v>#NUM!</v>
      </c>
      <c r="AZ71">
        <f t="shared" si="70"/>
        <v>16.268174239476554</v>
      </c>
      <c r="BA71">
        <f t="shared" si="71"/>
        <v>16.054899859340797</v>
      </c>
      <c r="BB71" t="e">
        <f t="shared" si="72"/>
        <v>#NUM!</v>
      </c>
      <c r="BC71" t="e">
        <f t="shared" si="73"/>
        <v>#NUM!</v>
      </c>
      <c r="BD71" t="e">
        <f t="shared" si="74"/>
        <v>#NUM!</v>
      </c>
      <c r="BE71">
        <f t="shared" si="75"/>
        <v>15.589166609112716</v>
      </c>
      <c r="BF71">
        <f t="shared" si="76"/>
        <v>15.389978447644831</v>
      </c>
      <c r="BG71" t="e">
        <f t="shared" si="77"/>
        <v>#NUM!</v>
      </c>
      <c r="BH71" t="e">
        <f t="shared" si="78"/>
        <v>#NUM!</v>
      </c>
      <c r="BR71">
        <v>6323734.0985343931</v>
      </c>
      <c r="BT71">
        <v>11619255.531477815</v>
      </c>
      <c r="BU71">
        <v>9387596.5442337971</v>
      </c>
      <c r="BY71">
        <v>5892356.7864152147</v>
      </c>
      <c r="BZ71">
        <v>4828171.8144148849</v>
      </c>
    </row>
    <row r="72" spans="2:80" x14ac:dyDescent="0.25">
      <c r="B72">
        <v>13244328</v>
      </c>
      <c r="D72">
        <v>28812261</v>
      </c>
      <c r="J72">
        <v>10002243</v>
      </c>
      <c r="K72">
        <v>5822809</v>
      </c>
      <c r="N72">
        <v>10749059</v>
      </c>
      <c r="O72">
        <v>14691424</v>
      </c>
      <c r="P72">
        <v>16229970</v>
      </c>
      <c r="S72">
        <v>14666048</v>
      </c>
      <c r="T72">
        <v>21817777</v>
      </c>
      <c r="V72">
        <f t="shared" ref="V72:V96" si="80">B72/AVERAGE($S$71:$T$96)*AVERAGE($S$2:$T$96)</f>
        <v>13215417.741596432</v>
      </c>
      <c r="W72">
        <f t="shared" ref="W72:W96" si="81">C72/AVERAGE($S$71:$T$96)*AVERAGE($S$2:$T$96)</f>
        <v>0</v>
      </c>
      <c r="X72">
        <f t="shared" ref="X72:X96" si="82">D72/AVERAGE($S$71:$T$96)*AVERAGE($S$2:$T$96)</f>
        <v>28749368.423592873</v>
      </c>
      <c r="Y72">
        <f t="shared" ref="Y72:Y96" si="83">E72/AVERAGE($S$71:$T$96)*AVERAGE($S$2:$T$96)</f>
        <v>0</v>
      </c>
      <c r="Z72">
        <f t="shared" ref="Z72:Z96" si="84">F72/AVERAGE($S$71:$T$96)*AVERAGE($S$2:$T$96)</f>
        <v>0</v>
      </c>
      <c r="AA72">
        <f t="shared" ref="AA72:AA96" si="85">G72/AVERAGE($S$71:$T$96)*AVERAGE($S$2:$T$96)</f>
        <v>0</v>
      </c>
      <c r="AB72">
        <f t="shared" ref="AB72:AB96" si="86">H72/AVERAGE($S$71:$T$96)*AVERAGE($S$2:$T$96)</f>
        <v>0</v>
      </c>
      <c r="AC72">
        <f t="shared" ref="AC72:AC96" si="87">I72/AVERAGE($S$71:$T$96)*AVERAGE($S$2:$T$96)</f>
        <v>0</v>
      </c>
      <c r="AD72">
        <f t="shared" ref="AD72:AD96" si="88">J72/AVERAGE($S$71:$T$96)*AVERAGE($S$2:$T$96)</f>
        <v>9980409.6967364997</v>
      </c>
      <c r="AE72">
        <f t="shared" ref="AE72:AE96" si="89">K72/AVERAGE($S$71:$T$96)*AVERAGE($S$2:$T$96)</f>
        <v>5810098.7354380973</v>
      </c>
      <c r="AF72">
        <f t="shared" ref="AF72:AF96" si="90">L72/AVERAGE($S$71:$T$96)*AVERAGE($S$2:$T$96)</f>
        <v>0</v>
      </c>
      <c r="AG72">
        <f t="shared" ref="AG72:AG96" si="91">M72/AVERAGE($S$71:$T$96)*AVERAGE($S$2:$T$96)</f>
        <v>0</v>
      </c>
      <c r="AH72">
        <f t="shared" ref="AH72:AH96" si="92">N72/AVERAGE($S$71:$T$96)*AVERAGE($S$2:$T$96)</f>
        <v>10725595.516364954</v>
      </c>
      <c r="AI72">
        <f t="shared" ref="AI72:AI96" si="93">O72/AVERAGE($S$71:$T$96)*AVERAGE($S$2:$T$96)</f>
        <v>14659354.96152886</v>
      </c>
      <c r="AJ72">
        <f t="shared" ref="AJ72:AJ96" si="94">P72/AVERAGE($S$71:$T$96)*AVERAGE($S$2:$T$96)</f>
        <v>16194542.560677886</v>
      </c>
      <c r="AK72">
        <f t="shared" ref="AK72:AK96" si="95">Q72/AVERAGE($S$71:$T$96)*AVERAGE($S$2:$T$96)</f>
        <v>0</v>
      </c>
      <c r="AL72">
        <f t="shared" ref="AL72:AL96" si="96">R72/AVERAGE($S$71:$T$96)*AVERAGE($S$2:$T$96)</f>
        <v>0</v>
      </c>
      <c r="AM72">
        <f t="shared" ref="AM72:AM96" si="97">S72/AVERAGE($S$71:$T$96)*AVERAGE($S$2:$T$96)</f>
        <v>14634034.353294849</v>
      </c>
      <c r="AN72">
        <f t="shared" ref="AN72:AN96" si="98">T72/AVERAGE($S$71:$T$96)*AVERAGE($S$2:$T$96)</f>
        <v>21770152.268049732</v>
      </c>
      <c r="AP72">
        <f t="shared" si="60"/>
        <v>16.396894716689761</v>
      </c>
      <c r="AQ72" t="e">
        <f t="shared" si="61"/>
        <v>#NUM!</v>
      </c>
      <c r="AR72">
        <f t="shared" si="62"/>
        <v>17.174126357091307</v>
      </c>
      <c r="AS72" t="e">
        <f t="shared" si="63"/>
        <v>#NUM!</v>
      </c>
      <c r="AT72" t="e">
        <f t="shared" si="64"/>
        <v>#NUM!</v>
      </c>
      <c r="AU72" t="e">
        <f t="shared" si="65"/>
        <v>#NUM!</v>
      </c>
      <c r="AV72" t="e">
        <f t="shared" si="66"/>
        <v>#NUM!</v>
      </c>
      <c r="AW72" t="e">
        <f t="shared" si="67"/>
        <v>#NUM!</v>
      </c>
      <c r="AX72">
        <f t="shared" si="68"/>
        <v>16.116134699222251</v>
      </c>
      <c r="AY72">
        <f t="shared" si="69"/>
        <v>15.575108122735005</v>
      </c>
      <c r="AZ72" t="e">
        <f t="shared" si="70"/>
        <v>#NUM!</v>
      </c>
      <c r="BA72" t="e">
        <f t="shared" si="71"/>
        <v>#NUM!</v>
      </c>
      <c r="BB72">
        <f t="shared" si="72"/>
        <v>16.188143547238237</v>
      </c>
      <c r="BC72">
        <f t="shared" si="73"/>
        <v>16.500589253559042</v>
      </c>
      <c r="BD72">
        <f t="shared" si="74"/>
        <v>16.600184864475644</v>
      </c>
      <c r="BE72" t="e">
        <f t="shared" si="75"/>
        <v>#NUM!</v>
      </c>
      <c r="BF72" t="e">
        <f t="shared" si="76"/>
        <v>#NUM!</v>
      </c>
      <c r="BG72">
        <f t="shared" si="77"/>
        <v>16.498860493921981</v>
      </c>
      <c r="BH72">
        <f t="shared" si="78"/>
        <v>16.896050427584512</v>
      </c>
      <c r="BJ72">
        <v>13215417.741596449</v>
      </c>
      <c r="BL72">
        <v>28749368.423592906</v>
      </c>
      <c r="BR72">
        <v>9980409.6967365053</v>
      </c>
      <c r="BS72">
        <v>5810098.7354380982</v>
      </c>
      <c r="BV72">
        <v>10725595.516364947</v>
      </c>
      <c r="BW72">
        <v>14659354.961528836</v>
      </c>
      <c r="BX72">
        <v>16194542.560677877</v>
      </c>
      <c r="CA72">
        <v>14634034.353294866</v>
      </c>
      <c r="CB72">
        <v>21770152.26804975</v>
      </c>
    </row>
    <row r="73" spans="2:80" x14ac:dyDescent="0.25">
      <c r="B73">
        <v>8228151</v>
      </c>
      <c r="C73">
        <v>11748620</v>
      </c>
      <c r="D73">
        <v>10568309</v>
      </c>
      <c r="E73">
        <v>15834943</v>
      </c>
      <c r="G73">
        <v>9522111</v>
      </c>
      <c r="H73">
        <v>13981653</v>
      </c>
      <c r="J73">
        <v>7775520</v>
      </c>
      <c r="L73">
        <v>14235065</v>
      </c>
      <c r="M73">
        <v>11527276</v>
      </c>
      <c r="N73">
        <v>13239891</v>
      </c>
      <c r="O73">
        <v>10086512</v>
      </c>
      <c r="P73">
        <v>11069897</v>
      </c>
      <c r="Q73">
        <v>11979732</v>
      </c>
      <c r="R73">
        <v>15410238</v>
      </c>
      <c r="S73">
        <v>15734568</v>
      </c>
      <c r="T73">
        <v>18804085</v>
      </c>
      <c r="V73">
        <f t="shared" si="80"/>
        <v>8210190.2569865696</v>
      </c>
      <c r="W73">
        <f t="shared" si="81"/>
        <v>11722974.633916849</v>
      </c>
      <c r="X73">
        <f t="shared" si="82"/>
        <v>10545240.06482422</v>
      </c>
      <c r="Y73">
        <f t="shared" si="83"/>
        <v>15800377.841697082</v>
      </c>
      <c r="Z73">
        <f t="shared" si="84"/>
        <v>0</v>
      </c>
      <c r="AA73">
        <f t="shared" si="85"/>
        <v>9501325.7484147586</v>
      </c>
      <c r="AB73">
        <f t="shared" si="86"/>
        <v>13951133.278566115</v>
      </c>
      <c r="AC73">
        <f t="shared" si="87"/>
        <v>0</v>
      </c>
      <c r="AD73">
        <f t="shared" si="88"/>
        <v>7758547.2783623217</v>
      </c>
      <c r="AE73">
        <f t="shared" si="89"/>
        <v>0</v>
      </c>
      <c r="AF73">
        <f t="shared" si="90"/>
        <v>14203992.1205348</v>
      </c>
      <c r="AG73">
        <f t="shared" si="91"/>
        <v>11502113.792612109</v>
      </c>
      <c r="AH73">
        <f t="shared" si="92"/>
        <v>13210990.426860685</v>
      </c>
      <c r="AI73">
        <f t="shared" si="93"/>
        <v>10064494.750932273</v>
      </c>
      <c r="AJ73">
        <f t="shared" si="94"/>
        <v>11045733.178115577</v>
      </c>
      <c r="AK73">
        <f t="shared" si="95"/>
        <v>11953582.153233483</v>
      </c>
      <c r="AL73">
        <f t="shared" si="96"/>
        <v>15376599.905063022</v>
      </c>
      <c r="AM73">
        <f t="shared" si="97"/>
        <v>15700221.944333868</v>
      </c>
      <c r="AN73">
        <f t="shared" si="98"/>
        <v>18763038.677650336</v>
      </c>
      <c r="AP73">
        <f t="shared" si="60"/>
        <v>15.920886654970891</v>
      </c>
      <c r="AQ73">
        <f t="shared" si="61"/>
        <v>16.27706111826393</v>
      </c>
      <c r="AR73">
        <f t="shared" si="62"/>
        <v>16.171185137384974</v>
      </c>
      <c r="AS73">
        <f t="shared" si="63"/>
        <v>16.575544411742719</v>
      </c>
      <c r="AT73" t="e">
        <f t="shared" si="64"/>
        <v>#NUM!</v>
      </c>
      <c r="AU73">
        <f t="shared" si="65"/>
        <v>16.066941899298943</v>
      </c>
      <c r="AV73">
        <f t="shared" si="66"/>
        <v>16.45107130153886</v>
      </c>
      <c r="AW73" t="e">
        <f t="shared" si="67"/>
        <v>#NUM!</v>
      </c>
      <c r="AX73">
        <f t="shared" si="68"/>
        <v>15.864305668237488</v>
      </c>
      <c r="AY73" t="e">
        <f t="shared" si="69"/>
        <v>#NUM!</v>
      </c>
      <c r="AZ73">
        <f t="shared" si="70"/>
        <v>16.469033618309311</v>
      </c>
      <c r="BA73">
        <f t="shared" si="71"/>
        <v>16.258041384496074</v>
      </c>
      <c r="BB73">
        <f t="shared" si="72"/>
        <v>16.396559649226262</v>
      </c>
      <c r="BC73">
        <f t="shared" si="73"/>
        <v>16.124524417180265</v>
      </c>
      <c r="BD73">
        <f t="shared" si="74"/>
        <v>16.217554773630571</v>
      </c>
      <c r="BE73">
        <f t="shared" si="75"/>
        <v>16.29654155319907</v>
      </c>
      <c r="BF73">
        <f t="shared" si="76"/>
        <v>16.548357425108996</v>
      </c>
      <c r="BG73">
        <f t="shared" si="77"/>
        <v>16.56918540680039</v>
      </c>
      <c r="BH73">
        <f t="shared" si="78"/>
        <v>16.747399464846183</v>
      </c>
      <c r="BJ73">
        <v>8210190.2569865761</v>
      </c>
      <c r="BK73">
        <v>11722974.633916859</v>
      </c>
      <c r="BL73">
        <v>10545240.064824235</v>
      </c>
      <c r="BM73">
        <v>15800377.841697061</v>
      </c>
      <c r="BO73">
        <v>9501325.7484147735</v>
      </c>
      <c r="BP73">
        <v>13951133.278566094</v>
      </c>
      <c r="BR73">
        <v>7758547.2783623189</v>
      </c>
      <c r="BT73">
        <v>14203992.120534817</v>
      </c>
      <c r="BU73">
        <v>11502113.792612106</v>
      </c>
      <c r="BV73">
        <v>13210990.426860668</v>
      </c>
      <c r="BW73">
        <v>10064494.750932259</v>
      </c>
      <c r="BX73">
        <v>11045733.17811559</v>
      </c>
      <c r="BY73">
        <v>11953582.153233491</v>
      </c>
      <c r="BZ73">
        <v>15376599.905063041</v>
      </c>
      <c r="CA73">
        <v>15700221.944333851</v>
      </c>
      <c r="CB73">
        <v>18763038.67765034</v>
      </c>
    </row>
    <row r="74" spans="2:80" x14ac:dyDescent="0.25">
      <c r="B74">
        <v>9426841</v>
      </c>
      <c r="C74">
        <v>12401723</v>
      </c>
      <c r="D74">
        <v>6931650</v>
      </c>
      <c r="E74">
        <v>11985314</v>
      </c>
      <c r="F74">
        <v>28668653</v>
      </c>
      <c r="I74">
        <v>16766034</v>
      </c>
      <c r="K74">
        <v>6000523</v>
      </c>
      <c r="L74">
        <v>12662510</v>
      </c>
      <c r="N74">
        <v>13167752</v>
      </c>
      <c r="Q74">
        <v>16193783</v>
      </c>
      <c r="R74">
        <v>12714989</v>
      </c>
      <c r="S74">
        <v>25033601</v>
      </c>
      <c r="T74">
        <v>14450861</v>
      </c>
      <c r="V74">
        <f t="shared" si="80"/>
        <v>9406263.7076496948</v>
      </c>
      <c r="W74">
        <f t="shared" si="81"/>
        <v>12374652.014097244</v>
      </c>
      <c r="X74">
        <f t="shared" si="82"/>
        <v>6916519.3121566381</v>
      </c>
      <c r="Y74">
        <f t="shared" si="83"/>
        <v>11959151.96861661</v>
      </c>
      <c r="Z74">
        <f t="shared" si="84"/>
        <v>28606073.896982301</v>
      </c>
      <c r="AA74">
        <f t="shared" si="85"/>
        <v>0</v>
      </c>
      <c r="AB74">
        <f t="shared" si="86"/>
        <v>0</v>
      </c>
      <c r="AC74">
        <f t="shared" si="87"/>
        <v>16729436.418352747</v>
      </c>
      <c r="AD74">
        <f t="shared" si="88"/>
        <v>0</v>
      </c>
      <c r="AE74">
        <f t="shared" si="89"/>
        <v>5987424.8140832391</v>
      </c>
      <c r="AF74">
        <f t="shared" si="90"/>
        <v>12634869.757615656</v>
      </c>
      <c r="AG74">
        <f t="shared" si="91"/>
        <v>0</v>
      </c>
      <c r="AH74">
        <f t="shared" si="92"/>
        <v>13139008.894807037</v>
      </c>
      <c r="AI74">
        <f t="shared" si="93"/>
        <v>0</v>
      </c>
      <c r="AJ74">
        <f t="shared" si="94"/>
        <v>0</v>
      </c>
      <c r="AK74">
        <f t="shared" si="95"/>
        <v>16158434.551134847</v>
      </c>
      <c r="AL74">
        <f t="shared" si="96"/>
        <v>12687234.204317763</v>
      </c>
      <c r="AM74">
        <f t="shared" si="97"/>
        <v>24978956.636489689</v>
      </c>
      <c r="AN74">
        <f t="shared" si="98"/>
        <v>14419317.072239827</v>
      </c>
      <c r="AP74">
        <f t="shared" si="60"/>
        <v>16.056886377204023</v>
      </c>
      <c r="AQ74">
        <f t="shared" si="61"/>
        <v>16.331160745950701</v>
      </c>
      <c r="AR74">
        <f t="shared" si="62"/>
        <v>15.749423211479423</v>
      </c>
      <c r="AS74">
        <f t="shared" si="63"/>
        <v>16.297007398338774</v>
      </c>
      <c r="AT74">
        <f t="shared" si="64"/>
        <v>17.169129627262272</v>
      </c>
      <c r="AU74" t="e">
        <f t="shared" si="65"/>
        <v>#NUM!</v>
      </c>
      <c r="AV74" t="e">
        <f t="shared" si="66"/>
        <v>#NUM!</v>
      </c>
      <c r="AW74">
        <f t="shared" si="67"/>
        <v>16.632680385506934</v>
      </c>
      <c r="AX74" t="e">
        <f t="shared" si="68"/>
        <v>#NUM!</v>
      </c>
      <c r="AY74">
        <f t="shared" si="69"/>
        <v>15.605171963475616</v>
      </c>
      <c r="AZ74">
        <f t="shared" si="70"/>
        <v>16.351970990687644</v>
      </c>
      <c r="BA74" t="e">
        <f t="shared" si="71"/>
        <v>#NUM!</v>
      </c>
      <c r="BB74">
        <f t="shared" si="72"/>
        <v>16.391096141601203</v>
      </c>
      <c r="BC74" t="e">
        <f t="shared" si="73"/>
        <v>#NUM!</v>
      </c>
      <c r="BD74" t="e">
        <f t="shared" si="74"/>
        <v>#NUM!</v>
      </c>
      <c r="BE74">
        <f t="shared" si="75"/>
        <v>16.59795273452913</v>
      </c>
      <c r="BF74">
        <f t="shared" si="76"/>
        <v>16.356106865133459</v>
      </c>
      <c r="BG74">
        <f t="shared" si="77"/>
        <v>17.033544293834623</v>
      </c>
      <c r="BH74">
        <f t="shared" si="78"/>
        <v>16.484079328938115</v>
      </c>
      <c r="BJ74">
        <v>9406263.7076496929</v>
      </c>
      <c r="BK74">
        <v>12374652.014097236</v>
      </c>
      <c r="BL74">
        <v>6916519.3121566391</v>
      </c>
      <c r="BM74">
        <v>11959151.968616616</v>
      </c>
      <c r="BN74">
        <v>28606073.896982327</v>
      </c>
      <c r="BQ74">
        <v>16729436.418352766</v>
      </c>
      <c r="BS74">
        <v>5987424.8140832353</v>
      </c>
      <c r="BT74">
        <v>12634869.757615661</v>
      </c>
      <c r="BV74">
        <v>13139008.894807016</v>
      </c>
      <c r="BY74">
        <v>16158434.551134864</v>
      </c>
      <c r="BZ74">
        <v>12687234.204317749</v>
      </c>
      <c r="CA74">
        <v>24978956.636489667</v>
      </c>
      <c r="CB74">
        <v>14419317.07223985</v>
      </c>
    </row>
    <row r="75" spans="2:80" x14ac:dyDescent="0.25">
      <c r="B75">
        <v>17329115</v>
      </c>
      <c r="C75">
        <v>13522761</v>
      </c>
      <c r="E75">
        <v>19340039</v>
      </c>
      <c r="F75">
        <v>6047465</v>
      </c>
      <c r="G75">
        <v>7785101</v>
      </c>
      <c r="H75">
        <v>19615525</v>
      </c>
      <c r="I75">
        <v>10453071</v>
      </c>
      <c r="K75">
        <v>5180223</v>
      </c>
      <c r="L75">
        <v>10709049</v>
      </c>
      <c r="N75">
        <v>21472524</v>
      </c>
      <c r="O75">
        <v>18037223</v>
      </c>
      <c r="P75">
        <v>14863858</v>
      </c>
      <c r="Q75">
        <v>20290336</v>
      </c>
      <c r="R75">
        <v>7339239</v>
      </c>
      <c r="S75">
        <v>22461476</v>
      </c>
      <c r="T75">
        <v>12880927</v>
      </c>
      <c r="V75">
        <f t="shared" si="80"/>
        <v>17291288.302220002</v>
      </c>
      <c r="W75">
        <f t="shared" si="81"/>
        <v>13493242.966707584</v>
      </c>
      <c r="X75">
        <f t="shared" si="82"/>
        <v>0</v>
      </c>
      <c r="Y75">
        <f t="shared" si="83"/>
        <v>19297822.775437675</v>
      </c>
      <c r="Z75">
        <f t="shared" si="84"/>
        <v>6034264.3471743884</v>
      </c>
      <c r="AA75">
        <f t="shared" si="85"/>
        <v>7768107.3645654302</v>
      </c>
      <c r="AB75">
        <f t="shared" si="86"/>
        <v>19572707.433380414</v>
      </c>
      <c r="AC75">
        <f t="shared" si="87"/>
        <v>10430253.611022556</v>
      </c>
      <c r="AD75">
        <f t="shared" si="88"/>
        <v>0</v>
      </c>
      <c r="AE75">
        <f t="shared" si="89"/>
        <v>5168915.3983219005</v>
      </c>
      <c r="AF75">
        <f t="shared" si="90"/>
        <v>10685672.851821966</v>
      </c>
      <c r="AG75">
        <f t="shared" si="91"/>
        <v>0</v>
      </c>
      <c r="AH75">
        <f t="shared" si="92"/>
        <v>21425652.900355171</v>
      </c>
      <c r="AI75">
        <f t="shared" si="93"/>
        <v>17997850.615246858</v>
      </c>
      <c r="AJ75">
        <f t="shared" si="94"/>
        <v>14831412.565572981</v>
      </c>
      <c r="AK75">
        <f t="shared" si="95"/>
        <v>20246045.428454563</v>
      </c>
      <c r="AL75">
        <f t="shared" si="96"/>
        <v>7323218.6102923797</v>
      </c>
      <c r="AM75">
        <f t="shared" si="97"/>
        <v>22412446.175664213</v>
      </c>
      <c r="AN75">
        <f t="shared" si="98"/>
        <v>12852809.988095168</v>
      </c>
      <c r="AP75">
        <f t="shared" si="60"/>
        <v>16.66571336629023</v>
      </c>
      <c r="AQ75">
        <f t="shared" si="61"/>
        <v>16.417699597121594</v>
      </c>
      <c r="AR75" t="e">
        <f t="shared" si="62"/>
        <v>#NUM!</v>
      </c>
      <c r="AS75">
        <f t="shared" si="63"/>
        <v>16.775502837948821</v>
      </c>
      <c r="AT75">
        <f t="shared" si="64"/>
        <v>15.612964507349483</v>
      </c>
      <c r="AU75">
        <f t="shared" si="65"/>
        <v>15.865537110248802</v>
      </c>
      <c r="AV75">
        <f t="shared" si="66"/>
        <v>16.789646675913712</v>
      </c>
      <c r="AW75">
        <f t="shared" si="67"/>
        <v>16.160221142215619</v>
      </c>
      <c r="AX75" t="e">
        <f t="shared" si="68"/>
        <v>#NUM!</v>
      </c>
      <c r="AY75">
        <f t="shared" si="69"/>
        <v>15.458173436917498</v>
      </c>
      <c r="AZ75">
        <f t="shared" si="70"/>
        <v>16.184414416378583</v>
      </c>
      <c r="BA75" t="e">
        <f t="shared" si="71"/>
        <v>#NUM!</v>
      </c>
      <c r="BB75">
        <f t="shared" si="72"/>
        <v>16.880099495746002</v>
      </c>
      <c r="BC75">
        <f t="shared" si="73"/>
        <v>16.705762898466403</v>
      </c>
      <c r="BD75">
        <f t="shared" si="74"/>
        <v>16.512257960122437</v>
      </c>
      <c r="BE75">
        <f t="shared" si="75"/>
        <v>16.823470044962015</v>
      </c>
      <c r="BF75">
        <f t="shared" si="76"/>
        <v>15.806560490157013</v>
      </c>
      <c r="BG75">
        <f t="shared" si="77"/>
        <v>16.92512699536065</v>
      </c>
      <c r="BH75">
        <f t="shared" si="78"/>
        <v>16.369073021515721</v>
      </c>
      <c r="BJ75">
        <v>17291288.302220013</v>
      </c>
      <c r="BK75">
        <v>13493242.966707585</v>
      </c>
      <c r="BM75">
        <v>19297822.775437657</v>
      </c>
      <c r="BN75">
        <v>6034264.3471743856</v>
      </c>
      <c r="BO75">
        <v>7768107.3645654321</v>
      </c>
      <c r="BP75">
        <v>19572707.433380403</v>
      </c>
      <c r="BQ75">
        <v>10430253.611022554</v>
      </c>
      <c r="BS75">
        <v>5168915.3983219052</v>
      </c>
      <c r="BT75">
        <v>10685672.851821972</v>
      </c>
      <c r="BV75">
        <v>21425652.900355138</v>
      </c>
      <c r="BW75">
        <v>17997850.615246881</v>
      </c>
      <c r="BX75">
        <v>14831412.56557296</v>
      </c>
      <c r="BY75">
        <v>20246045.428454593</v>
      </c>
      <c r="BZ75">
        <v>7323218.610292376</v>
      </c>
      <c r="CA75">
        <v>22412446.175664227</v>
      </c>
      <c r="CB75">
        <v>12852809.988095161</v>
      </c>
    </row>
    <row r="76" spans="2:80" x14ac:dyDescent="0.25">
      <c r="C76">
        <v>10226641</v>
      </c>
      <c r="D76">
        <v>18525094</v>
      </c>
      <c r="E76">
        <v>9819512</v>
      </c>
      <c r="F76">
        <v>953963</v>
      </c>
      <c r="G76">
        <v>5328276</v>
      </c>
      <c r="H76">
        <v>13685400</v>
      </c>
      <c r="J76">
        <v>16002565</v>
      </c>
      <c r="K76">
        <v>14467871</v>
      </c>
      <c r="L76">
        <v>11616612</v>
      </c>
      <c r="N76">
        <v>12464720</v>
      </c>
      <c r="O76">
        <v>13294270</v>
      </c>
      <c r="P76">
        <v>22524301</v>
      </c>
      <c r="R76">
        <v>18046973</v>
      </c>
      <c r="S76">
        <v>11693167</v>
      </c>
      <c r="T76">
        <v>10088700</v>
      </c>
      <c r="V76">
        <f t="shared" si="80"/>
        <v>0</v>
      </c>
      <c r="W76">
        <f t="shared" si="81"/>
        <v>10204317.871645695</v>
      </c>
      <c r="X76">
        <f t="shared" si="82"/>
        <v>18484656.670564309</v>
      </c>
      <c r="Y76">
        <f t="shared" si="83"/>
        <v>9798077.5694032237</v>
      </c>
      <c r="Z76">
        <f t="shared" si="84"/>
        <v>951880.65072282695</v>
      </c>
      <c r="AA76">
        <f t="shared" si="85"/>
        <v>5316645.2222054964</v>
      </c>
      <c r="AB76">
        <f t="shared" si="86"/>
        <v>13655526.951676507</v>
      </c>
      <c r="AC76">
        <f t="shared" si="87"/>
        <v>0</v>
      </c>
      <c r="AD76">
        <f t="shared" si="88"/>
        <v>15967633.949570723</v>
      </c>
      <c r="AE76">
        <f t="shared" si="89"/>
        <v>14436289.942119261</v>
      </c>
      <c r="AF76">
        <f t="shared" si="90"/>
        <v>11591254.786353977</v>
      </c>
      <c r="AG76">
        <f t="shared" si="91"/>
        <v>0</v>
      </c>
      <c r="AH76">
        <f t="shared" si="92"/>
        <v>12437511.501680711</v>
      </c>
      <c r="AI76">
        <f t="shared" si="93"/>
        <v>13265250.726165436</v>
      </c>
      <c r="AJ76">
        <f t="shared" si="94"/>
        <v>22475134.038696282</v>
      </c>
      <c r="AK76">
        <f t="shared" si="95"/>
        <v>0</v>
      </c>
      <c r="AL76">
        <f t="shared" si="96"/>
        <v>18007579.332549889</v>
      </c>
      <c r="AM76">
        <f t="shared" si="97"/>
        <v>11667642.678983029</v>
      </c>
      <c r="AN76">
        <f t="shared" si="98"/>
        <v>10066677.974876786</v>
      </c>
      <c r="AP76" t="e">
        <f t="shared" si="60"/>
        <v>#NUM!</v>
      </c>
      <c r="AQ76">
        <f t="shared" si="61"/>
        <v>16.138321509429126</v>
      </c>
      <c r="AR76">
        <f t="shared" si="62"/>
        <v>16.732451576772988</v>
      </c>
      <c r="AS76">
        <f t="shared" si="63"/>
        <v>16.097696758010233</v>
      </c>
      <c r="AT76">
        <f t="shared" si="64"/>
        <v>13.766194939026631</v>
      </c>
      <c r="AU76">
        <f t="shared" si="65"/>
        <v>15.48635306507791</v>
      </c>
      <c r="AV76">
        <f t="shared" si="66"/>
        <v>16.429654902528107</v>
      </c>
      <c r="AW76" t="e">
        <f t="shared" si="67"/>
        <v>#NUM!</v>
      </c>
      <c r="AX76">
        <f t="shared" si="68"/>
        <v>16.586074353270792</v>
      </c>
      <c r="AY76">
        <f t="shared" si="69"/>
        <v>16.485255729200873</v>
      </c>
      <c r="AZ76">
        <f t="shared" si="70"/>
        <v>16.265761474024686</v>
      </c>
      <c r="BA76" t="e">
        <f t="shared" si="71"/>
        <v>#NUM!</v>
      </c>
      <c r="BB76">
        <f t="shared" si="72"/>
        <v>16.336227585206807</v>
      </c>
      <c r="BC76">
        <f t="shared" si="73"/>
        <v>16.400658446707084</v>
      </c>
      <c r="BD76">
        <f t="shared" si="74"/>
        <v>16.927920102206123</v>
      </c>
      <c r="BE76" t="e">
        <f t="shared" si="75"/>
        <v>#NUM!</v>
      </c>
      <c r="BF76">
        <f t="shared" si="76"/>
        <v>16.706303301264196</v>
      </c>
      <c r="BG76">
        <f t="shared" si="77"/>
        <v>16.272329985484973</v>
      </c>
      <c r="BH76">
        <f t="shared" si="78"/>
        <v>16.124741317008489</v>
      </c>
      <c r="BK76">
        <v>10204317.87164568</v>
      </c>
      <c r="BL76">
        <v>18484656.670564327</v>
      </c>
      <c r="BM76">
        <v>9798077.5694032386</v>
      </c>
      <c r="BN76">
        <v>951880.65072282765</v>
      </c>
      <c r="BO76">
        <v>5316645.2222054927</v>
      </c>
      <c r="BP76">
        <v>13655526.951676505</v>
      </c>
      <c r="BR76">
        <v>15967633.949570695</v>
      </c>
      <c r="BS76">
        <v>14436289.942119284</v>
      </c>
      <c r="BT76">
        <v>11591254.786353976</v>
      </c>
      <c r="BV76">
        <v>12437511.501680721</v>
      </c>
      <c r="BW76">
        <v>13265250.726165459</v>
      </c>
      <c r="BX76">
        <v>22475134.0386963</v>
      </c>
      <c r="BZ76">
        <v>18007579.332549877</v>
      </c>
      <c r="CA76">
        <v>11667642.678983044</v>
      </c>
      <c r="CB76">
        <v>10066677.974876791</v>
      </c>
    </row>
    <row r="77" spans="2:80" x14ac:dyDescent="0.25">
      <c r="B77">
        <v>19241631</v>
      </c>
      <c r="C77">
        <v>9685821</v>
      </c>
      <c r="E77">
        <v>11872704</v>
      </c>
      <c r="L77">
        <v>12566999</v>
      </c>
      <c r="O77">
        <v>12187048</v>
      </c>
      <c r="P77">
        <v>14231096</v>
      </c>
      <c r="Q77">
        <v>14550798</v>
      </c>
      <c r="S77">
        <v>13895452</v>
      </c>
      <c r="V77">
        <f t="shared" si="80"/>
        <v>19199629.584426776</v>
      </c>
      <c r="W77">
        <f t="shared" si="81"/>
        <v>9664678.395561276</v>
      </c>
      <c r="X77">
        <f t="shared" si="82"/>
        <v>0</v>
      </c>
      <c r="Y77">
        <f t="shared" si="83"/>
        <v>11846787.778309546</v>
      </c>
      <c r="Z77">
        <f t="shared" si="84"/>
        <v>0</v>
      </c>
      <c r="AA77">
        <f t="shared" si="85"/>
        <v>0</v>
      </c>
      <c r="AB77">
        <f t="shared" si="86"/>
        <v>0</v>
      </c>
      <c r="AC77">
        <f t="shared" si="87"/>
        <v>0</v>
      </c>
      <c r="AD77">
        <f t="shared" si="88"/>
        <v>0</v>
      </c>
      <c r="AE77">
        <f t="shared" si="89"/>
        <v>0</v>
      </c>
      <c r="AF77">
        <f t="shared" si="90"/>
        <v>12539567.242915202</v>
      </c>
      <c r="AG77">
        <f t="shared" si="91"/>
        <v>0</v>
      </c>
      <c r="AH77">
        <f t="shared" si="92"/>
        <v>0</v>
      </c>
      <c r="AI77">
        <f t="shared" si="93"/>
        <v>12160445.615427775</v>
      </c>
      <c r="AJ77">
        <f t="shared" si="94"/>
        <v>14200031.784229599</v>
      </c>
      <c r="AK77">
        <f t="shared" si="95"/>
        <v>14519035.925687274</v>
      </c>
      <c r="AL77">
        <f t="shared" si="96"/>
        <v>0</v>
      </c>
      <c r="AM77">
        <f t="shared" si="97"/>
        <v>13865120.441618603</v>
      </c>
      <c r="AN77">
        <f t="shared" si="98"/>
        <v>0</v>
      </c>
      <c r="AP77">
        <f t="shared" si="60"/>
        <v>16.770401544334135</v>
      </c>
      <c r="AQ77">
        <f t="shared" si="61"/>
        <v>16.083988394909145</v>
      </c>
      <c r="AR77" t="e">
        <f t="shared" si="62"/>
        <v>#NUM!</v>
      </c>
      <c r="AS77">
        <f t="shared" si="63"/>
        <v>16.287567315237961</v>
      </c>
      <c r="AT77" t="e">
        <f t="shared" si="64"/>
        <v>#NUM!</v>
      </c>
      <c r="AU77" t="e">
        <f t="shared" si="65"/>
        <v>#NUM!</v>
      </c>
      <c r="AV77" t="e">
        <f t="shared" si="66"/>
        <v>#NUM!</v>
      </c>
      <c r="AW77" t="e">
        <f t="shared" si="67"/>
        <v>#NUM!</v>
      </c>
      <c r="AX77" t="e">
        <f t="shared" si="68"/>
        <v>#NUM!</v>
      </c>
      <c r="AY77" t="e">
        <f t="shared" si="69"/>
        <v>#NUM!</v>
      </c>
      <c r="AZ77">
        <f t="shared" si="70"/>
        <v>16.344399582439205</v>
      </c>
      <c r="BA77" t="e">
        <f t="shared" si="71"/>
        <v>#NUM!</v>
      </c>
      <c r="BB77" t="e">
        <f t="shared" si="72"/>
        <v>#NUM!</v>
      </c>
      <c r="BC77">
        <f t="shared" si="73"/>
        <v>16.313699079836422</v>
      </c>
      <c r="BD77">
        <f t="shared" si="74"/>
        <v>16.468754760895013</v>
      </c>
      <c r="BE77">
        <f t="shared" si="75"/>
        <v>16.490971168854063</v>
      </c>
      <c r="BF77" t="e">
        <f t="shared" si="76"/>
        <v>#NUM!</v>
      </c>
      <c r="BG77">
        <f t="shared" si="77"/>
        <v>16.444886923732014</v>
      </c>
      <c r="BH77" t="e">
        <f t="shared" si="78"/>
        <v>#NUM!</v>
      </c>
      <c r="BJ77">
        <v>19199629.584426761</v>
      </c>
      <c r="BK77">
        <v>9664678.3955612741</v>
      </c>
      <c r="BM77">
        <v>11846787.778309561</v>
      </c>
      <c r="BT77">
        <v>12539567.242915189</v>
      </c>
      <c r="BW77">
        <v>12160445.615427792</v>
      </c>
      <c r="BX77">
        <v>14200031.784229616</v>
      </c>
      <c r="BY77">
        <v>14519035.925687281</v>
      </c>
      <c r="CA77">
        <v>13865120.441618597</v>
      </c>
    </row>
    <row r="78" spans="2:80" x14ac:dyDescent="0.25">
      <c r="D78">
        <v>7714574</v>
      </c>
      <c r="E78">
        <v>15440487</v>
      </c>
      <c r="F78">
        <v>8418336</v>
      </c>
      <c r="G78">
        <v>10078629</v>
      </c>
      <c r="H78">
        <v>9942414</v>
      </c>
      <c r="I78">
        <v>9838983</v>
      </c>
      <c r="J78">
        <v>14605148</v>
      </c>
      <c r="K78">
        <v>20062457</v>
      </c>
      <c r="M78">
        <v>23773151</v>
      </c>
      <c r="N78">
        <v>8407567</v>
      </c>
      <c r="O78">
        <v>11797549</v>
      </c>
      <c r="P78">
        <v>17479256</v>
      </c>
      <c r="Q78">
        <v>27466724</v>
      </c>
      <c r="R78">
        <v>11696774</v>
      </c>
      <c r="S78">
        <v>15251864</v>
      </c>
      <c r="T78">
        <v>26668064</v>
      </c>
      <c r="V78">
        <f t="shared" si="80"/>
        <v>0</v>
      </c>
      <c r="W78">
        <f t="shared" si="81"/>
        <v>0</v>
      </c>
      <c r="X78">
        <f t="shared" si="82"/>
        <v>7697734.3137725489</v>
      </c>
      <c r="Y78">
        <f t="shared" si="83"/>
        <v>15406782.876314228</v>
      </c>
      <c r="Z78">
        <f t="shared" si="84"/>
        <v>8399960.1134251542</v>
      </c>
      <c r="AA78">
        <f t="shared" si="85"/>
        <v>10056628.958265631</v>
      </c>
      <c r="AB78">
        <f t="shared" si="86"/>
        <v>9920711.2939136475</v>
      </c>
      <c r="AC78">
        <f t="shared" si="87"/>
        <v>9817506.0673116595</v>
      </c>
      <c r="AD78">
        <f t="shared" si="88"/>
        <v>14573267.288294405</v>
      </c>
      <c r="AE78">
        <f t="shared" si="89"/>
        <v>20018663.852013897</v>
      </c>
      <c r="AF78">
        <f t="shared" si="90"/>
        <v>0</v>
      </c>
      <c r="AG78">
        <f t="shared" si="91"/>
        <v>23721257.998069134</v>
      </c>
      <c r="AH78">
        <f t="shared" si="92"/>
        <v>8389214.6204368155</v>
      </c>
      <c r="AI78">
        <f t="shared" si="93"/>
        <v>11771796.829703497</v>
      </c>
      <c r="AJ78">
        <f t="shared" si="94"/>
        <v>17441101.568332188</v>
      </c>
      <c r="AK78">
        <f t="shared" si="95"/>
        <v>27406768.516540252</v>
      </c>
      <c r="AL78">
        <f t="shared" si="96"/>
        <v>11671241.805476567</v>
      </c>
      <c r="AM78">
        <f t="shared" si="97"/>
        <v>15218571.610278446</v>
      </c>
      <c r="AN78">
        <f t="shared" si="98"/>
        <v>26609851.864105839</v>
      </c>
      <c r="AP78" t="e">
        <f t="shared" si="60"/>
        <v>#NUM!</v>
      </c>
      <c r="AQ78" t="e">
        <f t="shared" si="61"/>
        <v>#NUM!</v>
      </c>
      <c r="AR78">
        <f t="shared" si="62"/>
        <v>15.856436598560764</v>
      </c>
      <c r="AS78">
        <f t="shared" si="63"/>
        <v>16.550318416929674</v>
      </c>
      <c r="AT78">
        <f t="shared" si="64"/>
        <v>15.943737515400501</v>
      </c>
      <c r="AU78">
        <f t="shared" si="65"/>
        <v>16.123742572867691</v>
      </c>
      <c r="AV78">
        <f t="shared" si="66"/>
        <v>16.110135179706006</v>
      </c>
      <c r="AW78">
        <f t="shared" si="67"/>
        <v>16.099677683443957</v>
      </c>
      <c r="AX78">
        <f t="shared" si="68"/>
        <v>16.494699400683967</v>
      </c>
      <c r="AY78">
        <f t="shared" si="69"/>
        <v>16.812175588965445</v>
      </c>
      <c r="AZ78" t="e">
        <f t="shared" si="70"/>
        <v>#NUM!</v>
      </c>
      <c r="BA78">
        <f t="shared" si="71"/>
        <v>16.981882166019226</v>
      </c>
      <c r="BB78">
        <f t="shared" si="72"/>
        <v>15.942457465055453</v>
      </c>
      <c r="BC78">
        <f t="shared" si="73"/>
        <v>16.281217129411804</v>
      </c>
      <c r="BD78">
        <f t="shared" si="74"/>
        <v>16.674340137772187</v>
      </c>
      <c r="BE78">
        <f t="shared" si="75"/>
        <v>17.126300567003465</v>
      </c>
      <c r="BF78">
        <f t="shared" si="76"/>
        <v>16.272638408668133</v>
      </c>
      <c r="BG78">
        <f t="shared" si="77"/>
        <v>16.538027056471886</v>
      </c>
      <c r="BH78">
        <f t="shared" si="78"/>
        <v>17.09679207601263</v>
      </c>
      <c r="BL78">
        <v>7697734.3137725424</v>
      </c>
      <c r="BM78">
        <v>15406782.876314217</v>
      </c>
      <c r="BN78">
        <v>8399960.113425158</v>
      </c>
      <c r="BO78">
        <v>10056628.958265631</v>
      </c>
      <c r="BP78">
        <v>9920711.2939136513</v>
      </c>
      <c r="BQ78">
        <v>9817506.0673116669</v>
      </c>
      <c r="BR78">
        <v>14573267.288294384</v>
      </c>
      <c r="BS78">
        <v>20018663.852013893</v>
      </c>
      <c r="BU78">
        <v>23721257.998069119</v>
      </c>
      <c r="BV78">
        <v>8389214.6204368118</v>
      </c>
      <c r="BW78">
        <v>11771796.829703499</v>
      </c>
      <c r="BX78">
        <v>17441101.568332162</v>
      </c>
      <c r="BY78">
        <v>27406768.516540207</v>
      </c>
      <c r="BZ78">
        <v>11671241.805476565</v>
      </c>
      <c r="CA78">
        <v>15218571.610278422</v>
      </c>
      <c r="CB78">
        <v>26609851.864105877</v>
      </c>
    </row>
    <row r="79" spans="2:80" x14ac:dyDescent="0.25">
      <c r="B79">
        <v>6699505</v>
      </c>
      <c r="C79">
        <v>17396824</v>
      </c>
      <c r="F79">
        <v>12936514</v>
      </c>
      <c r="H79">
        <v>15444818</v>
      </c>
      <c r="I79">
        <v>3996642</v>
      </c>
      <c r="J79">
        <v>9299756</v>
      </c>
      <c r="K79">
        <v>11984503</v>
      </c>
      <c r="L79">
        <v>16248058</v>
      </c>
      <c r="M79">
        <v>10041178</v>
      </c>
      <c r="N79">
        <v>10773017</v>
      </c>
      <c r="Q79">
        <v>24649277</v>
      </c>
      <c r="R79">
        <v>13641767</v>
      </c>
      <c r="S79">
        <v>24460139</v>
      </c>
      <c r="T79">
        <v>16835247</v>
      </c>
      <c r="V79">
        <f t="shared" si="80"/>
        <v>6684881.0477144634</v>
      </c>
      <c r="W79">
        <f t="shared" si="81"/>
        <v>17358849.504258018</v>
      </c>
      <c r="X79">
        <f t="shared" si="82"/>
        <v>0</v>
      </c>
      <c r="Y79">
        <f t="shared" si="83"/>
        <v>0</v>
      </c>
      <c r="Z79">
        <f t="shared" si="84"/>
        <v>12908275.650528334</v>
      </c>
      <c r="AA79">
        <f t="shared" si="85"/>
        <v>0</v>
      </c>
      <c r="AB79">
        <f t="shared" si="86"/>
        <v>15411104.422431091</v>
      </c>
      <c r="AC79">
        <f t="shared" si="87"/>
        <v>3987917.9671184109</v>
      </c>
      <c r="AD79">
        <f t="shared" si="88"/>
        <v>9279456.1139619816</v>
      </c>
      <c r="AE79">
        <f t="shared" si="89"/>
        <v>11958342.738900431</v>
      </c>
      <c r="AF79">
        <f t="shared" si="90"/>
        <v>16212591.077455031</v>
      </c>
      <c r="AG79">
        <f t="shared" si="91"/>
        <v>10019259.707833255</v>
      </c>
      <c r="AH79">
        <f t="shared" si="92"/>
        <v>10749501.219867099</v>
      </c>
      <c r="AI79">
        <f t="shared" si="93"/>
        <v>0</v>
      </c>
      <c r="AJ79">
        <f t="shared" si="94"/>
        <v>0</v>
      </c>
      <c r="AK79">
        <f t="shared" si="95"/>
        <v>24595471.554564707</v>
      </c>
      <c r="AL79">
        <f t="shared" si="96"/>
        <v>13611989.195565432</v>
      </c>
      <c r="AM79">
        <f t="shared" si="97"/>
        <v>24406746.412691895</v>
      </c>
      <c r="AN79">
        <f t="shared" si="98"/>
        <v>16798498.337398328</v>
      </c>
      <c r="AP79">
        <f t="shared" si="60"/>
        <v>15.715358974450288</v>
      </c>
      <c r="AQ79">
        <f t="shared" si="61"/>
        <v>16.669612992204144</v>
      </c>
      <c r="AR79" t="e">
        <f t="shared" si="62"/>
        <v>#NUM!</v>
      </c>
      <c r="AS79" t="e">
        <f t="shared" si="63"/>
        <v>#NUM!</v>
      </c>
      <c r="AT79">
        <f t="shared" si="64"/>
        <v>16.373379186940564</v>
      </c>
      <c r="AU79" t="e">
        <f t="shared" si="65"/>
        <v>#NUM!</v>
      </c>
      <c r="AV79">
        <f t="shared" si="66"/>
        <v>16.550598873932017</v>
      </c>
      <c r="AW79">
        <f t="shared" si="67"/>
        <v>15.198779839922114</v>
      </c>
      <c r="AX79">
        <f t="shared" si="68"/>
        <v>16.043313494635573</v>
      </c>
      <c r="AY79">
        <f t="shared" si="69"/>
        <v>16.296939729903901</v>
      </c>
      <c r="AZ79">
        <f t="shared" si="70"/>
        <v>16.601298725321513</v>
      </c>
      <c r="BA79">
        <f t="shared" si="71"/>
        <v>16.120019769437857</v>
      </c>
      <c r="BB79">
        <f t="shared" si="72"/>
        <v>16.19036991330962</v>
      </c>
      <c r="BC79" t="e">
        <f t="shared" si="73"/>
        <v>#NUM!</v>
      </c>
      <c r="BD79" t="e">
        <f t="shared" si="74"/>
        <v>#NUM!</v>
      </c>
      <c r="BE79">
        <f t="shared" si="75"/>
        <v>17.018072900809432</v>
      </c>
      <c r="BF79">
        <f t="shared" si="76"/>
        <v>16.426461520859263</v>
      </c>
      <c r="BG79">
        <f t="shared" si="77"/>
        <v>17.010370144369912</v>
      </c>
      <c r="BH79">
        <f t="shared" si="78"/>
        <v>16.636800055699769</v>
      </c>
      <c r="BJ79">
        <v>6684881.0477144616</v>
      </c>
      <c r="BK79">
        <v>17358849.50425804</v>
      </c>
      <c r="BN79">
        <v>12908275.650528327</v>
      </c>
      <c r="BP79">
        <v>15411104.422431074</v>
      </c>
      <c r="BQ79">
        <v>3987917.9671184104</v>
      </c>
      <c r="BR79">
        <v>9279456.1139619704</v>
      </c>
      <c r="BS79">
        <v>11958342.738900451</v>
      </c>
      <c r="BT79">
        <v>16212591.077455018</v>
      </c>
      <c r="BU79">
        <v>10019259.707833253</v>
      </c>
      <c r="BV79">
        <v>10749501.219867097</v>
      </c>
      <c r="BY79">
        <v>24595471.5545647</v>
      </c>
      <c r="BZ79">
        <v>13611989.195565447</v>
      </c>
      <c r="CA79">
        <v>24406746.412691921</v>
      </c>
      <c r="CB79">
        <v>16798498.33739835</v>
      </c>
    </row>
    <row r="80" spans="2:80" x14ac:dyDescent="0.25">
      <c r="B80">
        <v>9385132</v>
      </c>
      <c r="E80">
        <v>14431067</v>
      </c>
      <c r="F80">
        <v>14002681</v>
      </c>
      <c r="H80">
        <v>20588531</v>
      </c>
      <c r="J80">
        <v>7928002</v>
      </c>
      <c r="K80">
        <v>10465849</v>
      </c>
      <c r="M80">
        <v>11539185</v>
      </c>
      <c r="N80">
        <v>10945234</v>
      </c>
      <c r="O80">
        <v>13852826</v>
      </c>
      <c r="Q80">
        <v>11087758</v>
      </c>
      <c r="R80">
        <v>17888046</v>
      </c>
      <c r="T80">
        <v>14417102</v>
      </c>
      <c r="V80">
        <f t="shared" si="80"/>
        <v>9364645.7517530844</v>
      </c>
      <c r="W80">
        <f t="shared" si="81"/>
        <v>0</v>
      </c>
      <c r="X80">
        <f t="shared" si="82"/>
        <v>0</v>
      </c>
      <c r="Y80">
        <f t="shared" si="83"/>
        <v>14399566.279388942</v>
      </c>
      <c r="Z80">
        <f t="shared" si="84"/>
        <v>13972115.377791556</v>
      </c>
      <c r="AA80">
        <f t="shared" si="85"/>
        <v>0</v>
      </c>
      <c r="AB80">
        <f t="shared" si="86"/>
        <v>20543589.516267501</v>
      </c>
      <c r="AC80">
        <f t="shared" si="87"/>
        <v>0</v>
      </c>
      <c r="AD80">
        <f t="shared" si="88"/>
        <v>7910696.4344443893</v>
      </c>
      <c r="AE80">
        <f t="shared" si="89"/>
        <v>10443003.718683898</v>
      </c>
      <c r="AF80">
        <f t="shared" si="90"/>
        <v>0</v>
      </c>
      <c r="AG80">
        <f t="shared" si="91"/>
        <v>11513996.797162032</v>
      </c>
      <c r="AH80">
        <f t="shared" si="92"/>
        <v>10921342.297587654</v>
      </c>
      <c r="AI80">
        <f t="shared" si="93"/>
        <v>13822587.487386929</v>
      </c>
      <c r="AJ80">
        <f t="shared" si="94"/>
        <v>0</v>
      </c>
      <c r="AK80">
        <f t="shared" si="95"/>
        <v>11063555.190397564</v>
      </c>
      <c r="AL80">
        <f t="shared" si="96"/>
        <v>17848999.244876228</v>
      </c>
      <c r="AM80">
        <f t="shared" si="97"/>
        <v>0</v>
      </c>
      <c r="AN80">
        <f t="shared" si="98"/>
        <v>14385631.762759531</v>
      </c>
      <c r="AP80">
        <f t="shared" si="60"/>
        <v>16.052452066316587</v>
      </c>
      <c r="AQ80" t="e">
        <f t="shared" si="61"/>
        <v>#NUM!</v>
      </c>
      <c r="AR80" t="e">
        <f t="shared" si="62"/>
        <v>#NUM!</v>
      </c>
      <c r="AS80">
        <f t="shared" si="63"/>
        <v>16.482708644605751</v>
      </c>
      <c r="AT80">
        <f t="shared" si="64"/>
        <v>16.452574142661163</v>
      </c>
      <c r="AU80" t="e">
        <f t="shared" si="65"/>
        <v>#NUM!</v>
      </c>
      <c r="AV80">
        <f t="shared" si="66"/>
        <v>16.838059504560931</v>
      </c>
      <c r="AW80" t="e">
        <f t="shared" si="67"/>
        <v>#NUM!</v>
      </c>
      <c r="AX80">
        <f t="shared" si="68"/>
        <v>15.883726380677777</v>
      </c>
      <c r="AY80">
        <f t="shared" si="69"/>
        <v>16.161442811555073</v>
      </c>
      <c r="AZ80" t="e">
        <f t="shared" si="70"/>
        <v>#NUM!</v>
      </c>
      <c r="BA80">
        <f t="shared" si="71"/>
        <v>16.259073966048845</v>
      </c>
      <c r="BB80">
        <f t="shared" si="72"/>
        <v>16.206229441751372</v>
      </c>
      <c r="BC80">
        <f t="shared" si="73"/>
        <v>16.44181458652033</v>
      </c>
      <c r="BD80" t="e">
        <f t="shared" si="74"/>
        <v>#NUM!</v>
      </c>
      <c r="BE80">
        <f t="shared" si="75"/>
        <v>16.219166948192232</v>
      </c>
      <c r="BF80">
        <f t="shared" si="76"/>
        <v>16.697457999905421</v>
      </c>
      <c r="BG80" t="e">
        <f t="shared" si="77"/>
        <v>#NUM!</v>
      </c>
      <c r="BH80">
        <f t="shared" si="78"/>
        <v>16.481740472165352</v>
      </c>
      <c r="BJ80">
        <v>9364645.7517530937</v>
      </c>
      <c r="BM80">
        <v>14399566.279388964</v>
      </c>
      <c r="BN80">
        <v>13972115.377791565</v>
      </c>
      <c r="BP80">
        <v>20543589.516267534</v>
      </c>
      <c r="BR80">
        <v>7910696.4344443856</v>
      </c>
      <c r="BS80">
        <v>10443003.718683906</v>
      </c>
      <c r="BU80">
        <v>11513996.797162041</v>
      </c>
      <c r="BV80">
        <v>10921342.297587637</v>
      </c>
      <c r="BW80">
        <v>13822587.487386953</v>
      </c>
      <c r="BY80">
        <v>11063555.190397551</v>
      </c>
      <c r="BZ80">
        <v>17848999.244876221</v>
      </c>
      <c r="CB80">
        <v>14385631.762759525</v>
      </c>
    </row>
    <row r="81" spans="2:80" x14ac:dyDescent="0.25">
      <c r="C81">
        <v>29063287</v>
      </c>
      <c r="D81">
        <v>14759578</v>
      </c>
      <c r="E81">
        <v>15255429</v>
      </c>
      <c r="F81">
        <v>9602785</v>
      </c>
      <c r="H81">
        <v>10079346</v>
      </c>
      <c r="I81">
        <v>8106842</v>
      </c>
      <c r="J81">
        <v>9797241</v>
      </c>
      <c r="K81">
        <v>9029252</v>
      </c>
      <c r="L81">
        <v>16253619</v>
      </c>
      <c r="M81">
        <v>21644550</v>
      </c>
      <c r="N81">
        <v>18343181</v>
      </c>
      <c r="O81">
        <v>12334240</v>
      </c>
      <c r="P81">
        <v>9767297</v>
      </c>
      <c r="Q81">
        <v>20063741</v>
      </c>
      <c r="R81">
        <v>21951562</v>
      </c>
      <c r="S81">
        <v>18639078</v>
      </c>
      <c r="T81">
        <v>13669604</v>
      </c>
      <c r="V81">
        <f t="shared" si="80"/>
        <v>0</v>
      </c>
      <c r="W81">
        <f t="shared" si="81"/>
        <v>28999846.473819505</v>
      </c>
      <c r="X81">
        <f t="shared" si="82"/>
        <v>14727360.192202758</v>
      </c>
      <c r="Y81">
        <f t="shared" si="83"/>
        <v>15222128.828451298</v>
      </c>
      <c r="Z81">
        <f t="shared" si="84"/>
        <v>9581823.6499229018</v>
      </c>
      <c r="AA81">
        <f t="shared" si="85"/>
        <v>0</v>
      </c>
      <c r="AB81">
        <f t="shared" si="86"/>
        <v>10057344.393168837</v>
      </c>
      <c r="AC81">
        <f t="shared" si="87"/>
        <v>8089146.0552108875</v>
      </c>
      <c r="AD81">
        <f t="shared" si="88"/>
        <v>9775855.1834487915</v>
      </c>
      <c r="AE81">
        <f t="shared" si="89"/>
        <v>9009542.5811067987</v>
      </c>
      <c r="AF81">
        <f t="shared" si="90"/>
        <v>16218139.938677814</v>
      </c>
      <c r="AG81">
        <f t="shared" si="91"/>
        <v>21597303.394998301</v>
      </c>
      <c r="AH81">
        <f t="shared" si="92"/>
        <v>18303140.757667329</v>
      </c>
      <c r="AI81">
        <f t="shared" si="93"/>
        <v>12307316.318737226</v>
      </c>
      <c r="AJ81">
        <f t="shared" si="94"/>
        <v>9745976.5464311671</v>
      </c>
      <c r="AK81">
        <f t="shared" si="95"/>
        <v>20019945.049246419</v>
      </c>
      <c r="AL81">
        <f t="shared" si="96"/>
        <v>21903645.236704651</v>
      </c>
      <c r="AM81">
        <f t="shared" si="97"/>
        <v>18598391.861648228</v>
      </c>
      <c r="AN81">
        <f t="shared" si="98"/>
        <v>13639765.431828445</v>
      </c>
      <c r="AP81" t="e">
        <f t="shared" si="60"/>
        <v>#NUM!</v>
      </c>
      <c r="AQ81">
        <f t="shared" si="61"/>
        <v>17.182801093930511</v>
      </c>
      <c r="AR81">
        <f t="shared" si="62"/>
        <v>16.505217559357384</v>
      </c>
      <c r="AS81">
        <f t="shared" si="63"/>
        <v>16.538260771080143</v>
      </c>
      <c r="AT81">
        <f t="shared" si="64"/>
        <v>16.075378491948069</v>
      </c>
      <c r="AU81" t="e">
        <f t="shared" si="65"/>
        <v>#NUM!</v>
      </c>
      <c r="AV81">
        <f t="shared" si="66"/>
        <v>16.123813710965671</v>
      </c>
      <c r="AW81">
        <f t="shared" si="67"/>
        <v>15.906033727865131</v>
      </c>
      <c r="AX81">
        <f t="shared" si="68"/>
        <v>16.095426146806787</v>
      </c>
      <c r="AY81">
        <f t="shared" si="69"/>
        <v>16.013794860383111</v>
      </c>
      <c r="AZ81">
        <f t="shared" si="70"/>
        <v>16.601640923052067</v>
      </c>
      <c r="BA81">
        <f t="shared" si="71"/>
        <v>16.888079022036727</v>
      </c>
      <c r="BB81">
        <f t="shared" si="72"/>
        <v>16.722583229187613</v>
      </c>
      <c r="BC81">
        <f t="shared" si="73"/>
        <v>16.325704466167331</v>
      </c>
      <c r="BD81">
        <f t="shared" si="74"/>
        <v>16.092365095901179</v>
      </c>
      <c r="BE81">
        <f t="shared" si="75"/>
        <v>16.812239587054695</v>
      </c>
      <c r="BF81">
        <f t="shared" si="76"/>
        <v>16.902163630100201</v>
      </c>
      <c r="BG81">
        <f t="shared" si="77"/>
        <v>16.738585675894459</v>
      </c>
      <c r="BH81">
        <f t="shared" si="78"/>
        <v>16.428500013151691</v>
      </c>
      <c r="BK81">
        <v>28999846.473819505</v>
      </c>
      <c r="BL81">
        <v>14727360.192202775</v>
      </c>
      <c r="BM81">
        <v>15222128.82845128</v>
      </c>
      <c r="BN81">
        <v>9581823.6499229055</v>
      </c>
      <c r="BP81">
        <v>10057344.393168842</v>
      </c>
      <c r="BQ81">
        <v>8089146.0552108893</v>
      </c>
      <c r="BR81">
        <v>9775855.1834487896</v>
      </c>
      <c r="BS81">
        <v>9009542.581106795</v>
      </c>
      <c r="BT81">
        <v>16218139.938677827</v>
      </c>
      <c r="BU81">
        <v>21597303.394998316</v>
      </c>
      <c r="BV81">
        <v>18303140.757667299</v>
      </c>
      <c r="BW81">
        <v>12307316.318737226</v>
      </c>
      <c r="BX81">
        <v>9745976.5464311689</v>
      </c>
      <c r="BY81">
        <v>20019945.049246401</v>
      </c>
      <c r="BZ81">
        <v>21903645.236704677</v>
      </c>
      <c r="CA81">
        <v>18598391.861648213</v>
      </c>
      <c r="CB81">
        <v>13639765.431828422</v>
      </c>
    </row>
    <row r="82" spans="2:80" x14ac:dyDescent="0.25">
      <c r="C82">
        <v>14549996</v>
      </c>
      <c r="D82">
        <v>11627441</v>
      </c>
      <c r="E82">
        <v>16410892</v>
      </c>
      <c r="F82">
        <v>7619423</v>
      </c>
      <c r="G82">
        <v>7158344</v>
      </c>
      <c r="H82">
        <v>11493725</v>
      </c>
      <c r="J82">
        <v>7680138</v>
      </c>
      <c r="K82">
        <v>20532418</v>
      </c>
      <c r="L82">
        <v>11448698</v>
      </c>
      <c r="M82">
        <v>19624057</v>
      </c>
      <c r="N82">
        <v>14447855</v>
      </c>
      <c r="O82">
        <v>15581354</v>
      </c>
      <c r="P82">
        <v>5326370</v>
      </c>
      <c r="Q82">
        <v>17539502</v>
      </c>
      <c r="R82">
        <v>8215917</v>
      </c>
      <c r="T82">
        <v>16461218</v>
      </c>
      <c r="V82">
        <f t="shared" si="80"/>
        <v>0</v>
      </c>
      <c r="W82">
        <f t="shared" si="81"/>
        <v>14518235.676325526</v>
      </c>
      <c r="X82">
        <f t="shared" si="82"/>
        <v>11602060.148371873</v>
      </c>
      <c r="Y82">
        <f t="shared" si="83"/>
        <v>16375069.636770016</v>
      </c>
      <c r="Z82">
        <f t="shared" si="84"/>
        <v>7602791.0132494392</v>
      </c>
      <c r="AA82">
        <f t="shared" si="85"/>
        <v>7142718.4752635527</v>
      </c>
      <c r="AB82">
        <f t="shared" si="86"/>
        <v>11468636.029100943</v>
      </c>
      <c r="AC82">
        <f t="shared" si="87"/>
        <v>0</v>
      </c>
      <c r="AD82">
        <f t="shared" si="88"/>
        <v>7663373.4820754165</v>
      </c>
      <c r="AE82">
        <f t="shared" si="89"/>
        <v>20487599.002008554</v>
      </c>
      <c r="AF82">
        <f t="shared" si="90"/>
        <v>11423707.315869827</v>
      </c>
      <c r="AG82">
        <f t="shared" si="91"/>
        <v>19581220.809383433</v>
      </c>
      <c r="AH82">
        <f t="shared" si="92"/>
        <v>14416317.633859016</v>
      </c>
      <c r="AI82">
        <f t="shared" si="93"/>
        <v>15547342.386091204</v>
      </c>
      <c r="AJ82">
        <f t="shared" si="94"/>
        <v>5314743.3826998984</v>
      </c>
      <c r="AK82">
        <f t="shared" si="95"/>
        <v>17501216.06091046</v>
      </c>
      <c r="AL82">
        <f t="shared" si="96"/>
        <v>8197982.9618598791</v>
      </c>
      <c r="AM82">
        <f t="shared" si="97"/>
        <v>0</v>
      </c>
      <c r="AN82">
        <f t="shared" si="98"/>
        <v>16425285.783128183</v>
      </c>
      <c r="AP82" t="e">
        <f t="shared" si="60"/>
        <v>#NUM!</v>
      </c>
      <c r="AQ82">
        <f t="shared" si="61"/>
        <v>16.490916050083062</v>
      </c>
      <c r="AR82">
        <f t="shared" si="62"/>
        <v>16.266693239305333</v>
      </c>
      <c r="AS82">
        <f t="shared" si="63"/>
        <v>16.611270592103725</v>
      </c>
      <c r="AT82">
        <f t="shared" si="64"/>
        <v>15.844025976426428</v>
      </c>
      <c r="AU82">
        <f t="shared" si="65"/>
        <v>15.78160400068556</v>
      </c>
      <c r="AV82">
        <f t="shared" si="66"/>
        <v>16.255126565652656</v>
      </c>
      <c r="AW82" t="e">
        <f t="shared" si="67"/>
        <v>#NUM!</v>
      </c>
      <c r="AX82">
        <f t="shared" si="68"/>
        <v>15.851962847127833</v>
      </c>
      <c r="AY82">
        <f t="shared" si="69"/>
        <v>16.83533033433535</v>
      </c>
      <c r="AZ82">
        <f t="shared" si="70"/>
        <v>16.251201343123867</v>
      </c>
      <c r="BA82">
        <f t="shared" si="71"/>
        <v>16.790081542938264</v>
      </c>
      <c r="BB82">
        <f t="shared" si="72"/>
        <v>16.483871292012815</v>
      </c>
      <c r="BC82">
        <f t="shared" si="73"/>
        <v>16.559400274336273</v>
      </c>
      <c r="BD82">
        <f t="shared" si="74"/>
        <v>15.485995286880431</v>
      </c>
      <c r="BE82">
        <f t="shared" si="75"/>
        <v>16.677780925674362</v>
      </c>
      <c r="BF82">
        <f t="shared" si="76"/>
        <v>15.919398701715386</v>
      </c>
      <c r="BG82" t="e">
        <f t="shared" si="77"/>
        <v>#NUM!</v>
      </c>
      <c r="BH82">
        <f t="shared" si="78"/>
        <v>16.614332521460792</v>
      </c>
      <c r="BK82">
        <v>14518235.676325513</v>
      </c>
      <c r="BL82">
        <v>11602060.148371868</v>
      </c>
      <c r="BM82">
        <v>16375069.63677004</v>
      </c>
      <c r="BN82">
        <v>7602791.0132494448</v>
      </c>
      <c r="BO82">
        <v>7142718.4752635472</v>
      </c>
      <c r="BP82">
        <v>11468636.029100938</v>
      </c>
      <c r="BR82">
        <v>7663373.4820754174</v>
      </c>
      <c r="BS82">
        <v>20487599.00200855</v>
      </c>
      <c r="BT82">
        <v>11423707.315869816</v>
      </c>
      <c r="BU82">
        <v>19581220.809383467</v>
      </c>
      <c r="BV82">
        <v>14416317.63385899</v>
      </c>
      <c r="BW82">
        <v>15547342.386091201</v>
      </c>
      <c r="BX82">
        <v>5314743.3826998984</v>
      </c>
      <c r="BY82">
        <v>17501216.060910437</v>
      </c>
      <c r="BZ82">
        <v>8197982.9618598856</v>
      </c>
      <c r="CB82">
        <v>16425285.783128163</v>
      </c>
    </row>
    <row r="83" spans="2:80" x14ac:dyDescent="0.25">
      <c r="B83">
        <v>14731104</v>
      </c>
      <c r="D83">
        <v>14580547</v>
      </c>
      <c r="E83">
        <v>12476054</v>
      </c>
      <c r="F83">
        <v>22501718</v>
      </c>
      <c r="H83">
        <v>10069048</v>
      </c>
      <c r="I83">
        <v>29162484</v>
      </c>
      <c r="L83">
        <v>13333314</v>
      </c>
      <c r="N83">
        <v>15913686</v>
      </c>
      <c r="O83">
        <v>13790261</v>
      </c>
      <c r="S83">
        <v>18801194</v>
      </c>
      <c r="T83">
        <v>21193785</v>
      </c>
      <c r="V83">
        <f t="shared" si="80"/>
        <v>14698948.346409282</v>
      </c>
      <c r="W83">
        <f t="shared" si="81"/>
        <v>0</v>
      </c>
      <c r="X83">
        <f t="shared" si="82"/>
        <v>14548719.988358837</v>
      </c>
      <c r="Y83">
        <f t="shared" si="83"/>
        <v>12448820.761364045</v>
      </c>
      <c r="Z83">
        <f t="shared" si="84"/>
        <v>22452600.333788153</v>
      </c>
      <c r="AA83">
        <f t="shared" si="85"/>
        <v>0</v>
      </c>
      <c r="AB83">
        <f t="shared" si="86"/>
        <v>10047068.872062521</v>
      </c>
      <c r="AC83">
        <f t="shared" si="87"/>
        <v>29098826.942569081</v>
      </c>
      <c r="AD83">
        <f t="shared" si="88"/>
        <v>0</v>
      </c>
      <c r="AE83">
        <f t="shared" si="89"/>
        <v>0</v>
      </c>
      <c r="AF83">
        <f t="shared" si="90"/>
        <v>13304209.499332551</v>
      </c>
      <c r="AG83">
        <f t="shared" si="91"/>
        <v>0</v>
      </c>
      <c r="AH83">
        <f t="shared" si="92"/>
        <v>15878948.958270647</v>
      </c>
      <c r="AI83">
        <f t="shared" si="93"/>
        <v>13760159.056816272</v>
      </c>
      <c r="AJ83">
        <f t="shared" si="94"/>
        <v>0</v>
      </c>
      <c r="AK83">
        <f t="shared" si="95"/>
        <v>0</v>
      </c>
      <c r="AL83">
        <f t="shared" si="96"/>
        <v>0</v>
      </c>
      <c r="AM83">
        <f t="shared" si="97"/>
        <v>18760153.988242846</v>
      </c>
      <c r="AN83">
        <f t="shared" si="98"/>
        <v>21147522.343193278</v>
      </c>
      <c r="AP83">
        <f t="shared" si="60"/>
        <v>16.50328650812919</v>
      </c>
      <c r="AQ83" t="e">
        <f t="shared" si="61"/>
        <v>#NUM!</v>
      </c>
      <c r="AR83">
        <f t="shared" si="62"/>
        <v>16.493013574403225</v>
      </c>
      <c r="AS83">
        <f t="shared" si="63"/>
        <v>16.337136458426233</v>
      </c>
      <c r="AT83">
        <f t="shared" si="64"/>
        <v>16.92691699323068</v>
      </c>
      <c r="AU83" t="e">
        <f t="shared" si="65"/>
        <v>#NUM!</v>
      </c>
      <c r="AV83">
        <f t="shared" si="66"/>
        <v>16.122791495408766</v>
      </c>
      <c r="AW83">
        <f t="shared" si="67"/>
        <v>17.186208420077278</v>
      </c>
      <c r="AX83" t="e">
        <f t="shared" si="68"/>
        <v>#NUM!</v>
      </c>
      <c r="AY83" t="e">
        <f t="shared" si="69"/>
        <v>#NUM!</v>
      </c>
      <c r="AZ83">
        <f t="shared" si="70"/>
        <v>16.403591046824463</v>
      </c>
      <c r="BA83" t="e">
        <f t="shared" si="71"/>
        <v>#NUM!</v>
      </c>
      <c r="BB83">
        <f t="shared" si="72"/>
        <v>16.580504825085953</v>
      </c>
      <c r="BC83">
        <f t="shared" si="73"/>
        <v>16.437287949764311</v>
      </c>
      <c r="BD83" t="e">
        <f t="shared" si="74"/>
        <v>#NUM!</v>
      </c>
      <c r="BE83" t="e">
        <f t="shared" si="75"/>
        <v>#NUM!</v>
      </c>
      <c r="BF83" t="e">
        <f t="shared" si="76"/>
        <v>#NUM!</v>
      </c>
      <c r="BG83">
        <f t="shared" si="77"/>
        <v>16.747245709837173</v>
      </c>
      <c r="BH83">
        <f t="shared" si="78"/>
        <v>16.867033309700393</v>
      </c>
      <c r="BJ83">
        <v>14698948.346409306</v>
      </c>
      <c r="BL83">
        <v>14548719.98835882</v>
      </c>
      <c r="BM83">
        <v>12448820.761364035</v>
      </c>
      <c r="BN83">
        <v>22452600.33378813</v>
      </c>
      <c r="BP83">
        <v>10047068.872062527</v>
      </c>
      <c r="BQ83">
        <v>29098826.942569066</v>
      </c>
      <c r="BT83">
        <v>13304209.499332543</v>
      </c>
      <c r="BV83">
        <v>15878948.958270626</v>
      </c>
      <c r="BW83">
        <v>13760159.056816282</v>
      </c>
      <c r="CA83">
        <v>18760153.988242827</v>
      </c>
      <c r="CB83">
        <v>21147522.34319327</v>
      </c>
    </row>
    <row r="84" spans="2:80" x14ac:dyDescent="0.25">
      <c r="B84">
        <v>10054952</v>
      </c>
      <c r="C84">
        <v>12497266</v>
      </c>
      <c r="D84">
        <v>14261954</v>
      </c>
      <c r="G84">
        <v>9179007</v>
      </c>
      <c r="I84">
        <v>31370499</v>
      </c>
      <c r="J84">
        <v>6316819</v>
      </c>
      <c r="K84">
        <v>12685048</v>
      </c>
      <c r="M84">
        <v>14564357</v>
      </c>
      <c r="P84">
        <v>18824487</v>
      </c>
      <c r="Q84">
        <v>8339155</v>
      </c>
      <c r="R84">
        <v>23447102</v>
      </c>
      <c r="S84">
        <v>16079746</v>
      </c>
      <c r="V84">
        <f t="shared" si="80"/>
        <v>10033003.641385242</v>
      </c>
      <c r="W84">
        <f t="shared" si="81"/>
        <v>12469986.458946794</v>
      </c>
      <c r="X84">
        <f t="shared" si="82"/>
        <v>14230822.426130809</v>
      </c>
      <c r="Y84">
        <f t="shared" si="83"/>
        <v>0</v>
      </c>
      <c r="Z84">
        <f t="shared" si="84"/>
        <v>0</v>
      </c>
      <c r="AA84">
        <f t="shared" si="85"/>
        <v>9158970.6897954978</v>
      </c>
      <c r="AB84">
        <f t="shared" si="86"/>
        <v>0</v>
      </c>
      <c r="AC84">
        <f t="shared" si="87"/>
        <v>31302022.19752736</v>
      </c>
      <c r="AD84">
        <f t="shared" si="88"/>
        <v>6303030.3902963921</v>
      </c>
      <c r="AE84">
        <f t="shared" si="89"/>
        <v>12657358.560751617</v>
      </c>
      <c r="AF84">
        <f t="shared" si="90"/>
        <v>0</v>
      </c>
      <c r="AG84">
        <f t="shared" si="91"/>
        <v>14532565.328550017</v>
      </c>
      <c r="AH84">
        <f t="shared" si="92"/>
        <v>0</v>
      </c>
      <c r="AI84">
        <f t="shared" si="93"/>
        <v>0</v>
      </c>
      <c r="AJ84">
        <f t="shared" si="94"/>
        <v>18783396.143334068</v>
      </c>
      <c r="AK84">
        <f t="shared" si="95"/>
        <v>8320951.9529358223</v>
      </c>
      <c r="AL84">
        <f t="shared" si="96"/>
        <v>23395920.711101476</v>
      </c>
      <c r="AM84">
        <f t="shared" si="97"/>
        <v>16044646.475741485</v>
      </c>
      <c r="AN84">
        <f t="shared" si="98"/>
        <v>0</v>
      </c>
      <c r="AP84">
        <f t="shared" si="60"/>
        <v>16.121390580848505</v>
      </c>
      <c r="AQ84">
        <f t="shared" si="61"/>
        <v>16.338835231765238</v>
      </c>
      <c r="AR84">
        <f t="shared" si="62"/>
        <v>16.470920763626509</v>
      </c>
      <c r="AS84" t="e">
        <f t="shared" si="63"/>
        <v>#NUM!</v>
      </c>
      <c r="AT84" t="e">
        <f t="shared" si="64"/>
        <v>#NUM!</v>
      </c>
      <c r="AU84">
        <f t="shared" si="65"/>
        <v>16.030244360226657</v>
      </c>
      <c r="AV84" t="e">
        <f t="shared" si="66"/>
        <v>#NUM!</v>
      </c>
      <c r="AW84">
        <f t="shared" si="67"/>
        <v>17.259193260373198</v>
      </c>
      <c r="AX84">
        <f t="shared" si="68"/>
        <v>15.656541090044213</v>
      </c>
      <c r="AY84">
        <f t="shared" si="69"/>
        <v>16.353749308420621</v>
      </c>
      <c r="AZ84" t="e">
        <f t="shared" si="70"/>
        <v>#NUM!</v>
      </c>
      <c r="BA84">
        <f t="shared" si="71"/>
        <v>16.491902573889014</v>
      </c>
      <c r="BB84" t="e">
        <f t="shared" si="72"/>
        <v>#NUM!</v>
      </c>
      <c r="BC84" t="e">
        <f t="shared" si="73"/>
        <v>#NUM!</v>
      </c>
      <c r="BD84">
        <f t="shared" si="74"/>
        <v>16.748483853698314</v>
      </c>
      <c r="BE84">
        <f t="shared" si="75"/>
        <v>15.934287223672388</v>
      </c>
      <c r="BF84">
        <f t="shared" si="76"/>
        <v>16.968072236545527</v>
      </c>
      <c r="BG84">
        <f t="shared" si="77"/>
        <v>16.590885798985848</v>
      </c>
      <c r="BH84" t="e">
        <f t="shared" si="78"/>
        <v>#NUM!</v>
      </c>
      <c r="BJ84">
        <v>10033003.641385259</v>
      </c>
      <c r="BK84">
        <v>12469986.458946813</v>
      </c>
      <c r="BL84">
        <v>14230822.426130785</v>
      </c>
      <c r="BO84">
        <v>9158970.6897954959</v>
      </c>
      <c r="BQ84">
        <v>31302022.197527356</v>
      </c>
      <c r="BR84">
        <v>6303030.3902963949</v>
      </c>
      <c r="BS84">
        <v>12657358.560751621</v>
      </c>
      <c r="BU84">
        <v>14532565.328549992</v>
      </c>
      <c r="BX84">
        <v>18783396.143334057</v>
      </c>
      <c r="BY84">
        <v>8320951.9529358223</v>
      </c>
      <c r="BZ84">
        <v>23395920.711101443</v>
      </c>
      <c r="CA84">
        <v>16044646.475741463</v>
      </c>
    </row>
    <row r="85" spans="2:80" x14ac:dyDescent="0.25">
      <c r="D85">
        <v>12689530</v>
      </c>
      <c r="E85">
        <v>9748198</v>
      </c>
      <c r="F85">
        <v>28336165</v>
      </c>
      <c r="H85">
        <v>13574112</v>
      </c>
      <c r="I85">
        <v>14353935</v>
      </c>
      <c r="J85">
        <v>13534652</v>
      </c>
      <c r="K85">
        <v>8868570</v>
      </c>
      <c r="L85">
        <v>16051216</v>
      </c>
      <c r="N85">
        <v>17497493</v>
      </c>
      <c r="O85">
        <v>18905994</v>
      </c>
      <c r="P85">
        <v>18995550</v>
      </c>
      <c r="R85">
        <v>19532505</v>
      </c>
      <c r="S85">
        <v>14604471</v>
      </c>
      <c r="T85">
        <v>5563950</v>
      </c>
      <c r="V85">
        <f t="shared" si="80"/>
        <v>0</v>
      </c>
      <c r="W85">
        <f t="shared" si="81"/>
        <v>0</v>
      </c>
      <c r="X85">
        <f t="shared" si="82"/>
        <v>12661830.77725953</v>
      </c>
      <c r="Y85">
        <f t="shared" si="83"/>
        <v>9726919.2365059853</v>
      </c>
      <c r="Z85">
        <f t="shared" si="84"/>
        <v>28274311.665326007</v>
      </c>
      <c r="AA85">
        <f t="shared" si="85"/>
        <v>0</v>
      </c>
      <c r="AB85">
        <f t="shared" si="86"/>
        <v>13544481.875654019</v>
      </c>
      <c r="AC85">
        <f t="shared" si="87"/>
        <v>14322602.646258986</v>
      </c>
      <c r="AD85">
        <f t="shared" si="88"/>
        <v>13505108.010548638</v>
      </c>
      <c r="AE85">
        <f t="shared" si="89"/>
        <v>8849211.3243185971</v>
      </c>
      <c r="AF85">
        <f t="shared" si="90"/>
        <v>16016178.752187088</v>
      </c>
      <c r="AG85">
        <f t="shared" si="91"/>
        <v>0</v>
      </c>
      <c r="AH85">
        <f t="shared" si="92"/>
        <v>17459298.759866063</v>
      </c>
      <c r="AI85">
        <f t="shared" si="93"/>
        <v>18864725.226535898</v>
      </c>
      <c r="AJ85">
        <f t="shared" si="94"/>
        <v>18954085.740052808</v>
      </c>
      <c r="AK85">
        <f t="shared" si="95"/>
        <v>0</v>
      </c>
      <c r="AL85">
        <f t="shared" si="96"/>
        <v>19489868.65281659</v>
      </c>
      <c r="AM85">
        <f t="shared" si="97"/>
        <v>14572591.766077569</v>
      </c>
      <c r="AN85">
        <f t="shared" si="98"/>
        <v>5551804.7834027866</v>
      </c>
      <c r="AP85" t="e">
        <f t="shared" si="60"/>
        <v>#NUM!</v>
      </c>
      <c r="AQ85" t="e">
        <f t="shared" si="61"/>
        <v>#NUM!</v>
      </c>
      <c r="AR85">
        <f t="shared" si="62"/>
        <v>16.35410257538306</v>
      </c>
      <c r="AS85">
        <f t="shared" si="63"/>
        <v>16.090407778795207</v>
      </c>
      <c r="AT85">
        <f t="shared" si="64"/>
        <v>17.15746423538458</v>
      </c>
      <c r="AU85" t="e">
        <f t="shared" si="65"/>
        <v>#NUM!</v>
      </c>
      <c r="AV85">
        <f t="shared" si="66"/>
        <v>16.421489780695435</v>
      </c>
      <c r="AW85">
        <f t="shared" si="67"/>
        <v>16.47734945202285</v>
      </c>
      <c r="AX85">
        <f t="shared" si="68"/>
        <v>16.418578542996094</v>
      </c>
      <c r="AY85">
        <f t="shared" si="69"/>
        <v>15.995838897116851</v>
      </c>
      <c r="AZ85">
        <f t="shared" si="70"/>
        <v>16.589109941325699</v>
      </c>
      <c r="BA85" t="e">
        <f t="shared" si="71"/>
        <v>#NUM!</v>
      </c>
      <c r="BB85">
        <f t="shared" si="72"/>
        <v>16.675382944904015</v>
      </c>
      <c r="BC85">
        <f t="shared" si="73"/>
        <v>16.752804346023261</v>
      </c>
      <c r="BD85">
        <f t="shared" si="74"/>
        <v>16.757530072588246</v>
      </c>
      <c r="BE85" t="e">
        <f t="shared" si="75"/>
        <v>#NUM!</v>
      </c>
      <c r="BF85">
        <f t="shared" si="76"/>
        <v>16.785405332252036</v>
      </c>
      <c r="BG85">
        <f t="shared" si="77"/>
        <v>16.494653046090974</v>
      </c>
      <c r="BH85">
        <f t="shared" si="78"/>
        <v>15.529633619059744</v>
      </c>
      <c r="BL85">
        <v>12661830.777259532</v>
      </c>
      <c r="BM85">
        <v>9726919.2365059759</v>
      </c>
      <c r="BN85">
        <v>28274311.665326044</v>
      </c>
      <c r="BP85">
        <v>13544481.875654032</v>
      </c>
      <c r="BQ85">
        <v>14322602.646258984</v>
      </c>
      <c r="BR85">
        <v>13505108.010548618</v>
      </c>
      <c r="BS85">
        <v>8849211.3243185971</v>
      </c>
      <c r="BT85">
        <v>16016178.752187083</v>
      </c>
      <c r="BV85">
        <v>17459298.759866074</v>
      </c>
      <c r="BW85">
        <v>18864725.226535875</v>
      </c>
      <c r="BX85">
        <v>18954085.74005283</v>
      </c>
      <c r="BZ85">
        <v>19489868.65281662</v>
      </c>
      <c r="CA85">
        <v>14572591.766077563</v>
      </c>
      <c r="CB85">
        <v>5551804.7834027819</v>
      </c>
    </row>
    <row r="86" spans="2:80" x14ac:dyDescent="0.25">
      <c r="B86">
        <v>3966563</v>
      </c>
      <c r="C86">
        <v>9880533</v>
      </c>
      <c r="D86">
        <v>17728997</v>
      </c>
      <c r="F86">
        <v>11178270</v>
      </c>
      <c r="H86">
        <v>15276378</v>
      </c>
      <c r="I86">
        <v>21995314</v>
      </c>
      <c r="J86">
        <v>10895264</v>
      </c>
      <c r="K86">
        <v>7575450</v>
      </c>
      <c r="L86">
        <v>15074133</v>
      </c>
      <c r="M86">
        <v>14296405</v>
      </c>
      <c r="N86">
        <v>15394513</v>
      </c>
      <c r="O86">
        <v>13898148</v>
      </c>
      <c r="P86">
        <v>25247413</v>
      </c>
      <c r="Q86">
        <v>8820261</v>
      </c>
      <c r="R86">
        <v>14453792</v>
      </c>
      <c r="S86">
        <v>34119304</v>
      </c>
      <c r="T86">
        <v>14917718</v>
      </c>
      <c r="V86">
        <f t="shared" si="80"/>
        <v>3957904.6247842824</v>
      </c>
      <c r="W86">
        <f t="shared" si="81"/>
        <v>9858965.3702799436</v>
      </c>
      <c r="X86">
        <f t="shared" si="82"/>
        <v>17690297.423509136</v>
      </c>
      <c r="Y86">
        <f t="shared" si="83"/>
        <v>0</v>
      </c>
      <c r="Z86">
        <f t="shared" si="84"/>
        <v>11153869.61711875</v>
      </c>
      <c r="AA86">
        <f t="shared" si="85"/>
        <v>0</v>
      </c>
      <c r="AB86">
        <f t="shared" si="86"/>
        <v>15243032.100121154</v>
      </c>
      <c r="AC86">
        <f t="shared" si="87"/>
        <v>21947301.733057681</v>
      </c>
      <c r="AD86">
        <f t="shared" si="88"/>
        <v>10871481.374138191</v>
      </c>
      <c r="AE86">
        <f t="shared" si="89"/>
        <v>7558913.999304207</v>
      </c>
      <c r="AF86">
        <f t="shared" si="90"/>
        <v>15041228.568741597</v>
      </c>
      <c r="AG86">
        <f t="shared" si="91"/>
        <v>14265198.225085329</v>
      </c>
      <c r="AH86">
        <f t="shared" si="92"/>
        <v>15360909.230233267</v>
      </c>
      <c r="AI86">
        <f t="shared" si="93"/>
        <v>13867810.556680035</v>
      </c>
      <c r="AJ86">
        <f t="shared" si="94"/>
        <v>25192301.918950692</v>
      </c>
      <c r="AK86">
        <f t="shared" si="95"/>
        <v>8801007.7751707062</v>
      </c>
      <c r="AL86">
        <f t="shared" si="96"/>
        <v>14422241.67433369</v>
      </c>
      <c r="AM86">
        <f t="shared" si="97"/>
        <v>34044826.994055271</v>
      </c>
      <c r="AN86">
        <f t="shared" si="98"/>
        <v>14885154.99777206</v>
      </c>
      <c r="AP86">
        <f t="shared" si="60"/>
        <v>15.19122530803377</v>
      </c>
      <c r="AQ86">
        <f t="shared" si="61"/>
        <v>16.103891789052778</v>
      </c>
      <c r="AR86">
        <f t="shared" si="62"/>
        <v>16.688526879081635</v>
      </c>
      <c r="AS86" t="e">
        <f t="shared" si="63"/>
        <v>#NUM!</v>
      </c>
      <c r="AT86">
        <f t="shared" si="64"/>
        <v>16.22729704652485</v>
      </c>
      <c r="AU86" t="e">
        <f t="shared" si="65"/>
        <v>#NUM!</v>
      </c>
      <c r="AV86">
        <f t="shared" si="66"/>
        <v>16.539633045134376</v>
      </c>
      <c r="AW86">
        <f t="shared" si="67"/>
        <v>16.904154762050283</v>
      </c>
      <c r="AX86">
        <f t="shared" si="68"/>
        <v>16.20165353078146</v>
      </c>
      <c r="AY86">
        <f t="shared" si="69"/>
        <v>15.838238086951252</v>
      </c>
      <c r="AZ86">
        <f t="shared" si="70"/>
        <v>16.526305559901221</v>
      </c>
      <c r="BA86">
        <f t="shared" si="71"/>
        <v>16.473333438438225</v>
      </c>
      <c r="BB86">
        <f t="shared" si="72"/>
        <v>16.547336478608511</v>
      </c>
      <c r="BC86">
        <f t="shared" si="73"/>
        <v>16.445080925229369</v>
      </c>
      <c r="BD86">
        <f t="shared" si="74"/>
        <v>17.042049026406595</v>
      </c>
      <c r="BE86">
        <f t="shared" si="75"/>
        <v>15.990376792797294</v>
      </c>
      <c r="BF86">
        <f t="shared" si="76"/>
        <v>16.484282133656791</v>
      </c>
      <c r="BG86">
        <f t="shared" si="77"/>
        <v>17.343188655201914</v>
      </c>
      <c r="BH86">
        <f t="shared" si="78"/>
        <v>16.515874965395739</v>
      </c>
      <c r="BJ86">
        <v>3957904.6247842838</v>
      </c>
      <c r="BK86">
        <v>9858965.3702799324</v>
      </c>
      <c r="BL86">
        <v>17690297.423509132</v>
      </c>
      <c r="BN86">
        <v>11153869.617118757</v>
      </c>
      <c r="BP86">
        <v>15243032.100121135</v>
      </c>
      <c r="BQ86">
        <v>21947301.733057685</v>
      </c>
      <c r="BR86">
        <v>10871481.374138199</v>
      </c>
      <c r="BS86">
        <v>7558913.9993042061</v>
      </c>
      <c r="BT86">
        <v>15041228.568741573</v>
      </c>
      <c r="BU86">
        <v>14265198.225085316</v>
      </c>
      <c r="BV86">
        <v>15360909.230233286</v>
      </c>
      <c r="BW86">
        <v>13867810.556680026</v>
      </c>
      <c r="BX86">
        <v>25192301.918950688</v>
      </c>
      <c r="BY86">
        <v>8801007.7751707137</v>
      </c>
      <c r="BZ86">
        <v>14422241.674333706</v>
      </c>
      <c r="CA86">
        <v>34044826.994055331</v>
      </c>
      <c r="CB86">
        <v>14885154.997772036</v>
      </c>
    </row>
    <row r="87" spans="2:80" x14ac:dyDescent="0.25">
      <c r="B87">
        <v>9131545</v>
      </c>
      <c r="C87">
        <v>15336606</v>
      </c>
      <c r="D87">
        <v>16851593</v>
      </c>
      <c r="E87">
        <v>19019528</v>
      </c>
      <c r="F87">
        <v>9218161</v>
      </c>
      <c r="G87">
        <v>15416890</v>
      </c>
      <c r="I87">
        <v>13681519</v>
      </c>
      <c r="J87">
        <v>27439935</v>
      </c>
      <c r="K87">
        <v>12242587</v>
      </c>
      <c r="L87">
        <v>29207959</v>
      </c>
      <c r="M87">
        <v>22259993</v>
      </c>
      <c r="N87">
        <v>16177573</v>
      </c>
      <c r="P87">
        <v>12828691</v>
      </c>
      <c r="Q87">
        <v>8543354</v>
      </c>
      <c r="R87">
        <v>13868100</v>
      </c>
      <c r="S87">
        <v>15845900</v>
      </c>
      <c r="T87">
        <v>13668347</v>
      </c>
      <c r="V87">
        <f t="shared" si="80"/>
        <v>9111612.2917815242</v>
      </c>
      <c r="W87">
        <f t="shared" si="81"/>
        <v>15303128.631990561</v>
      </c>
      <c r="X87">
        <f t="shared" si="82"/>
        <v>16814808.656683996</v>
      </c>
      <c r="Y87">
        <f t="shared" si="83"/>
        <v>18978011.399898138</v>
      </c>
      <c r="Z87">
        <f t="shared" si="84"/>
        <v>9198039.2228501383</v>
      </c>
      <c r="AA87">
        <f t="shared" si="85"/>
        <v>15383237.384806583</v>
      </c>
      <c r="AB87">
        <f t="shared" si="86"/>
        <v>0</v>
      </c>
      <c r="AC87">
        <f t="shared" si="87"/>
        <v>13651654.423281323</v>
      </c>
      <c r="AD87">
        <f t="shared" si="88"/>
        <v>27380037.992660172</v>
      </c>
      <c r="AE87">
        <f t="shared" si="89"/>
        <v>12215863.382637294</v>
      </c>
      <c r="AF87">
        <f t="shared" si="90"/>
        <v>29144202.677887559</v>
      </c>
      <c r="AG87">
        <f t="shared" si="91"/>
        <v>22211402.98096003</v>
      </c>
      <c r="AH87">
        <f t="shared" si="92"/>
        <v>16142259.93498284</v>
      </c>
      <c r="AI87">
        <f t="shared" si="93"/>
        <v>0</v>
      </c>
      <c r="AJ87">
        <f t="shared" si="94"/>
        <v>12800688.010962768</v>
      </c>
      <c r="AK87">
        <f t="shared" si="95"/>
        <v>8524705.2190446239</v>
      </c>
      <c r="AL87">
        <f t="shared" si="96"/>
        <v>13837828.146677844</v>
      </c>
      <c r="AM87">
        <f t="shared" si="97"/>
        <v>15811310.924311366</v>
      </c>
      <c r="AN87">
        <f t="shared" si="98"/>
        <v>13638511.175659223</v>
      </c>
      <c r="AP87">
        <f t="shared" si="60"/>
        <v>16.025060234013999</v>
      </c>
      <c r="AQ87">
        <f t="shared" si="61"/>
        <v>16.543567851209321</v>
      </c>
      <c r="AR87">
        <f t="shared" si="62"/>
        <v>16.637770523768776</v>
      </c>
      <c r="AS87">
        <f t="shared" si="63"/>
        <v>16.758791572205837</v>
      </c>
      <c r="AT87">
        <f t="shared" si="64"/>
        <v>16.034500891353208</v>
      </c>
      <c r="AU87">
        <f t="shared" si="65"/>
        <v>16.54878899305157</v>
      </c>
      <c r="AV87" t="e">
        <f t="shared" si="66"/>
        <v>#NUM!</v>
      </c>
      <c r="AW87">
        <f t="shared" si="67"/>
        <v>16.429371275421524</v>
      </c>
      <c r="AX87">
        <f t="shared" si="68"/>
        <v>17.125324765429902</v>
      </c>
      <c r="AY87">
        <f t="shared" si="69"/>
        <v>16.318245942340443</v>
      </c>
      <c r="AZ87">
        <f t="shared" si="70"/>
        <v>17.187766572007032</v>
      </c>
      <c r="BA87">
        <f t="shared" si="71"/>
        <v>16.916116362761628</v>
      </c>
      <c r="BB87">
        <f t="shared" si="72"/>
        <v>16.596951231758908</v>
      </c>
      <c r="BC87" t="e">
        <f t="shared" si="73"/>
        <v>#NUM!</v>
      </c>
      <c r="BD87">
        <f t="shared" si="74"/>
        <v>16.365009478301786</v>
      </c>
      <c r="BE87">
        <f t="shared" si="75"/>
        <v>15.95847900212482</v>
      </c>
      <c r="BF87">
        <f t="shared" si="76"/>
        <v>16.442916570021577</v>
      </c>
      <c r="BG87">
        <f t="shared" si="77"/>
        <v>16.576236123161944</v>
      </c>
      <c r="BH87">
        <f t="shared" si="78"/>
        <v>16.428408053077519</v>
      </c>
      <c r="BJ87">
        <v>9111612.2917815074</v>
      </c>
      <c r="BK87">
        <v>15303128.631990587</v>
      </c>
      <c r="BL87">
        <v>16814808.656683985</v>
      </c>
      <c r="BM87">
        <v>18978011.399898168</v>
      </c>
      <c r="BN87">
        <v>9198039.2228501402</v>
      </c>
      <c r="BO87">
        <v>15383237.384806566</v>
      </c>
      <c r="BQ87">
        <v>13651654.423281305</v>
      </c>
      <c r="BR87">
        <v>27380037.99266015</v>
      </c>
      <c r="BS87">
        <v>12215863.382637313</v>
      </c>
      <c r="BT87">
        <v>29144202.677887555</v>
      </c>
      <c r="BU87">
        <v>22211402.980960004</v>
      </c>
      <c r="BV87">
        <v>16142259.934982825</v>
      </c>
      <c r="BX87">
        <v>12800688.010962768</v>
      </c>
      <c r="BY87">
        <v>8524705.2190446258</v>
      </c>
      <c r="BZ87">
        <v>13837828.146677826</v>
      </c>
      <c r="CA87">
        <v>15811310.924311362</v>
      </c>
      <c r="CB87">
        <v>13638511.175659245</v>
      </c>
    </row>
    <row r="88" spans="2:80" x14ac:dyDescent="0.25">
      <c r="B88">
        <v>17586860</v>
      </c>
      <c r="C88">
        <v>20420163</v>
      </c>
      <c r="E88">
        <v>14198011</v>
      </c>
      <c r="H88">
        <v>4881570</v>
      </c>
      <c r="I88">
        <v>9531003</v>
      </c>
      <c r="J88">
        <v>18112668</v>
      </c>
      <c r="L88">
        <v>18854880</v>
      </c>
      <c r="M88">
        <v>16443726</v>
      </c>
      <c r="N88">
        <v>18118248</v>
      </c>
      <c r="O88">
        <v>8996981</v>
      </c>
      <c r="P88">
        <v>18452469</v>
      </c>
      <c r="Q88">
        <v>4624786</v>
      </c>
      <c r="R88">
        <v>8434028</v>
      </c>
      <c r="T88">
        <v>16330795</v>
      </c>
      <c r="V88">
        <f t="shared" si="80"/>
        <v>17548470.685939871</v>
      </c>
      <c r="W88">
        <f t="shared" si="81"/>
        <v>20375589.036793035</v>
      </c>
      <c r="X88">
        <f t="shared" si="82"/>
        <v>0</v>
      </c>
      <c r="Y88">
        <f t="shared" si="83"/>
        <v>14167019.003514661</v>
      </c>
      <c r="Z88">
        <f t="shared" si="84"/>
        <v>0</v>
      </c>
      <c r="AA88">
        <f t="shared" si="85"/>
        <v>0</v>
      </c>
      <c r="AB88">
        <f t="shared" si="86"/>
        <v>4870914.3102500103</v>
      </c>
      <c r="AC88">
        <f t="shared" si="87"/>
        <v>9510198.3385951202</v>
      </c>
      <c r="AD88">
        <f t="shared" si="88"/>
        <v>18073130.930829104</v>
      </c>
      <c r="AE88">
        <f t="shared" si="89"/>
        <v>0</v>
      </c>
      <c r="AF88">
        <f t="shared" si="90"/>
        <v>18813722.800256211</v>
      </c>
      <c r="AG88">
        <f t="shared" si="91"/>
        <v>16407831.965377973</v>
      </c>
      <c r="AH88">
        <f t="shared" si="92"/>
        <v>18078698.750577912</v>
      </c>
      <c r="AI88">
        <f t="shared" si="93"/>
        <v>8977342.02355952</v>
      </c>
      <c r="AJ88">
        <f t="shared" si="94"/>
        <v>18412190.199371248</v>
      </c>
      <c r="AK88">
        <f t="shared" si="95"/>
        <v>4614690.8288202155</v>
      </c>
      <c r="AL88">
        <f t="shared" si="96"/>
        <v>8415617.8602886517</v>
      </c>
      <c r="AM88">
        <f t="shared" si="97"/>
        <v>0</v>
      </c>
      <c r="AN88">
        <f t="shared" si="98"/>
        <v>16295147.475762779</v>
      </c>
      <c r="AP88">
        <f t="shared" si="60"/>
        <v>16.680477363676918</v>
      </c>
      <c r="AQ88">
        <f t="shared" si="61"/>
        <v>16.829848126454575</v>
      </c>
      <c r="AR88" t="e">
        <f t="shared" si="62"/>
        <v>#NUM!</v>
      </c>
      <c r="AS88">
        <f t="shared" si="63"/>
        <v>16.46642721575359</v>
      </c>
      <c r="AT88" t="e">
        <f t="shared" si="64"/>
        <v>#NUM!</v>
      </c>
      <c r="AU88" t="e">
        <f t="shared" si="65"/>
        <v>#NUM!</v>
      </c>
      <c r="AV88">
        <f t="shared" si="66"/>
        <v>15.398792220815016</v>
      </c>
      <c r="AW88">
        <f t="shared" si="67"/>
        <v>16.067875290097483</v>
      </c>
      <c r="AX88">
        <f t="shared" si="68"/>
        <v>16.709936914345793</v>
      </c>
      <c r="AY88" t="e">
        <f t="shared" si="69"/>
        <v>#NUM!</v>
      </c>
      <c r="AZ88">
        <f t="shared" si="70"/>
        <v>16.750097097710171</v>
      </c>
      <c r="BA88">
        <f t="shared" si="71"/>
        <v>16.613269337663993</v>
      </c>
      <c r="BB88">
        <f t="shared" si="72"/>
        <v>16.710244938578143</v>
      </c>
      <c r="BC88">
        <f t="shared" si="73"/>
        <v>16.010214407997392</v>
      </c>
      <c r="BD88">
        <f t="shared" si="74"/>
        <v>16.728523514051187</v>
      </c>
      <c r="BE88">
        <f t="shared" si="75"/>
        <v>15.344755431003305</v>
      </c>
      <c r="BF88">
        <f t="shared" si="76"/>
        <v>15.945599806594206</v>
      </c>
      <c r="BG88" t="e">
        <f t="shared" si="77"/>
        <v>#NUM!</v>
      </c>
      <c r="BH88">
        <f t="shared" si="78"/>
        <v>16.606377920581838</v>
      </c>
      <c r="BJ88">
        <v>17548470.685939886</v>
      </c>
      <c r="BK88">
        <v>20375589.036793053</v>
      </c>
      <c r="BM88">
        <v>14167019.003514661</v>
      </c>
      <c r="BP88">
        <v>4870914.3102500141</v>
      </c>
      <c r="BQ88">
        <v>9510198.3385951277</v>
      </c>
      <c r="BR88">
        <v>18073130.930829119</v>
      </c>
      <c r="BT88">
        <v>18813722.80025623</v>
      </c>
      <c r="BU88">
        <v>16407831.96537796</v>
      </c>
      <c r="BV88">
        <v>18078698.750577927</v>
      </c>
      <c r="BW88">
        <v>8977342.0235595312</v>
      </c>
      <c r="BX88">
        <v>18412190.199371256</v>
      </c>
      <c r="BY88">
        <v>4614690.8288202193</v>
      </c>
      <c r="BZ88">
        <v>8415617.8602886535</v>
      </c>
      <c r="CB88">
        <v>16295147.475762755</v>
      </c>
    </row>
    <row r="89" spans="2:80" x14ac:dyDescent="0.25">
      <c r="D89">
        <v>18678574</v>
      </c>
      <c r="E89">
        <v>15919553</v>
      </c>
      <c r="F89">
        <v>28009958</v>
      </c>
      <c r="G89">
        <v>4685604</v>
      </c>
      <c r="H89">
        <v>22166998</v>
      </c>
      <c r="I89">
        <v>36125180</v>
      </c>
      <c r="J89">
        <v>6878855</v>
      </c>
      <c r="K89">
        <v>8563193</v>
      </c>
      <c r="O89">
        <v>16646710</v>
      </c>
      <c r="S89">
        <v>36309104</v>
      </c>
      <c r="V89">
        <f t="shared" si="80"/>
        <v>0</v>
      </c>
      <c r="W89">
        <f t="shared" si="81"/>
        <v>0</v>
      </c>
      <c r="X89">
        <f t="shared" si="82"/>
        <v>18637801.648171343</v>
      </c>
      <c r="Y89">
        <f t="shared" si="83"/>
        <v>15884803.15154417</v>
      </c>
      <c r="Z89">
        <f t="shared" si="84"/>
        <v>27948816.723247182</v>
      </c>
      <c r="AA89">
        <f t="shared" si="85"/>
        <v>4675376.0728136003</v>
      </c>
      <c r="AB89">
        <f t="shared" si="86"/>
        <v>22118610.974232335</v>
      </c>
      <c r="AC89">
        <f t="shared" si="87"/>
        <v>36046324.486252874</v>
      </c>
      <c r="AD89">
        <f t="shared" si="88"/>
        <v>6863839.5552321961</v>
      </c>
      <c r="AE89">
        <f t="shared" si="89"/>
        <v>8544500.9136676751</v>
      </c>
      <c r="AF89">
        <f t="shared" si="90"/>
        <v>0</v>
      </c>
      <c r="AG89">
        <f t="shared" si="91"/>
        <v>0</v>
      </c>
      <c r="AH89">
        <f t="shared" si="92"/>
        <v>0</v>
      </c>
      <c r="AI89">
        <f t="shared" si="93"/>
        <v>16610372.883638244</v>
      </c>
      <c r="AJ89">
        <f t="shared" si="94"/>
        <v>0</v>
      </c>
      <c r="AK89">
        <f t="shared" si="95"/>
        <v>0</v>
      </c>
      <c r="AL89">
        <f t="shared" si="96"/>
        <v>0</v>
      </c>
      <c r="AM89">
        <f t="shared" si="97"/>
        <v>36229847.009457178</v>
      </c>
      <c r="AN89">
        <f t="shared" si="98"/>
        <v>0</v>
      </c>
      <c r="AP89" t="e">
        <f t="shared" si="60"/>
        <v>#NUM!</v>
      </c>
      <c r="AQ89" t="e">
        <f t="shared" si="61"/>
        <v>#NUM!</v>
      </c>
      <c r="AR89">
        <f t="shared" si="62"/>
        <v>16.740702422936703</v>
      </c>
      <c r="AS89">
        <f t="shared" si="63"/>
        <v>16.580873433512288</v>
      </c>
      <c r="AT89">
        <f t="shared" si="64"/>
        <v>17.145885421186104</v>
      </c>
      <c r="AU89">
        <f t="shared" si="65"/>
        <v>15.357820160852118</v>
      </c>
      <c r="AV89">
        <f t="shared" si="66"/>
        <v>16.911929937630099</v>
      </c>
      <c r="AW89">
        <f t="shared" si="67"/>
        <v>17.400315460498831</v>
      </c>
      <c r="AX89">
        <f t="shared" si="68"/>
        <v>15.741777545056255</v>
      </c>
      <c r="AY89">
        <f t="shared" si="69"/>
        <v>15.960798465999597</v>
      </c>
      <c r="AZ89" t="e">
        <f t="shared" si="70"/>
        <v>#NUM!</v>
      </c>
      <c r="BA89" t="e">
        <f t="shared" si="71"/>
        <v>#NUM!</v>
      </c>
      <c r="BB89" t="e">
        <f t="shared" si="72"/>
        <v>#NUM!</v>
      </c>
      <c r="BC89">
        <f t="shared" si="73"/>
        <v>16.625537930683567</v>
      </c>
      <c r="BD89" t="e">
        <f t="shared" si="74"/>
        <v>#NUM!</v>
      </c>
      <c r="BE89" t="e">
        <f t="shared" si="75"/>
        <v>#NUM!</v>
      </c>
      <c r="BF89" t="e">
        <f t="shared" si="76"/>
        <v>#NUM!</v>
      </c>
      <c r="BG89">
        <f t="shared" si="77"/>
        <v>17.40539384010378</v>
      </c>
      <c r="BH89" t="e">
        <f t="shared" si="78"/>
        <v>#NUM!</v>
      </c>
      <c r="BL89">
        <v>18637801.648171365</v>
      </c>
      <c r="BM89">
        <v>15884803.151544189</v>
      </c>
      <c r="BN89">
        <v>27948816.723247189</v>
      </c>
      <c r="BO89">
        <v>4675376.0728136022</v>
      </c>
      <c r="BP89">
        <v>22118610.974232368</v>
      </c>
      <c r="BQ89">
        <v>36046324.486252815</v>
      </c>
      <c r="BR89">
        <v>6863839.5552321924</v>
      </c>
      <c r="BS89">
        <v>8544500.9136676732</v>
      </c>
      <c r="BW89">
        <v>16610372.883638261</v>
      </c>
      <c r="CA89">
        <v>36229847.009457238</v>
      </c>
    </row>
    <row r="90" spans="2:80" x14ac:dyDescent="0.25">
      <c r="B90">
        <v>11546549</v>
      </c>
      <c r="C90">
        <v>21808354</v>
      </c>
      <c r="D90">
        <v>10586095</v>
      </c>
      <c r="H90">
        <v>32207171</v>
      </c>
      <c r="I90">
        <v>10028316</v>
      </c>
      <c r="J90">
        <v>29632859</v>
      </c>
      <c r="K90">
        <v>21529536</v>
      </c>
      <c r="L90">
        <v>18325808</v>
      </c>
      <c r="M90">
        <v>12740815</v>
      </c>
      <c r="N90">
        <v>24665009</v>
      </c>
      <c r="P90">
        <v>19532787</v>
      </c>
      <c r="R90">
        <v>28980756</v>
      </c>
      <c r="S90">
        <v>11542103</v>
      </c>
      <c r="T90">
        <v>14317977</v>
      </c>
      <c r="V90">
        <f t="shared" si="80"/>
        <v>11521344.722723005</v>
      </c>
      <c r="W90">
        <f t="shared" si="81"/>
        <v>21760749.83695779</v>
      </c>
      <c r="X90">
        <f t="shared" si="82"/>
        <v>10562987.24081926</v>
      </c>
      <c r="Y90">
        <f t="shared" si="83"/>
        <v>0</v>
      </c>
      <c r="Z90">
        <f t="shared" si="84"/>
        <v>0</v>
      </c>
      <c r="AA90">
        <f t="shared" si="85"/>
        <v>0</v>
      </c>
      <c r="AB90">
        <f t="shared" si="86"/>
        <v>32136867.875820506</v>
      </c>
      <c r="AC90">
        <f t="shared" si="87"/>
        <v>10006425.783530531</v>
      </c>
      <c r="AD90">
        <f t="shared" si="88"/>
        <v>29568175.188867677</v>
      </c>
      <c r="AE90">
        <f t="shared" si="89"/>
        <v>21482540.452240318</v>
      </c>
      <c r="AF90">
        <f t="shared" si="90"/>
        <v>18285805.680159073</v>
      </c>
      <c r="AG90">
        <f t="shared" si="91"/>
        <v>12713003.830273453</v>
      </c>
      <c r="AH90">
        <f t="shared" si="92"/>
        <v>24611169.214114577</v>
      </c>
      <c r="AI90">
        <f t="shared" si="93"/>
        <v>0</v>
      </c>
      <c r="AJ90">
        <f t="shared" si="94"/>
        <v>19490150.037255507</v>
      </c>
      <c r="AK90">
        <f t="shared" si="95"/>
        <v>0</v>
      </c>
      <c r="AL90">
        <f t="shared" si="96"/>
        <v>28917495.625846572</v>
      </c>
      <c r="AM90">
        <f t="shared" si="97"/>
        <v>11516908.427632825</v>
      </c>
      <c r="AN90">
        <f t="shared" si="98"/>
        <v>14286723.136845421</v>
      </c>
      <c r="AP90">
        <f t="shared" si="60"/>
        <v>16.259711935822711</v>
      </c>
      <c r="AQ90">
        <f t="shared" si="61"/>
        <v>16.895618438777319</v>
      </c>
      <c r="AR90">
        <f t="shared" si="62"/>
        <v>16.172866678891975</v>
      </c>
      <c r="AS90" t="e">
        <f t="shared" si="63"/>
        <v>#NUM!</v>
      </c>
      <c r="AT90" t="e">
        <f t="shared" si="64"/>
        <v>#NUM!</v>
      </c>
      <c r="AU90" t="e">
        <f t="shared" si="65"/>
        <v>#NUM!</v>
      </c>
      <c r="AV90">
        <f t="shared" si="66"/>
        <v>17.285514460999025</v>
      </c>
      <c r="AW90">
        <f t="shared" si="67"/>
        <v>16.118738022946303</v>
      </c>
      <c r="AX90">
        <f t="shared" si="68"/>
        <v>17.20220917835417</v>
      </c>
      <c r="AY90">
        <f t="shared" si="69"/>
        <v>16.882751091199992</v>
      </c>
      <c r="AZ90">
        <f t="shared" si="70"/>
        <v>16.721635670949787</v>
      </c>
      <c r="BA90">
        <f t="shared" si="71"/>
        <v>16.358135951220145</v>
      </c>
      <c r="BB90">
        <f t="shared" si="72"/>
        <v>17.018710930954843</v>
      </c>
      <c r="BC90" t="e">
        <f t="shared" si="73"/>
        <v>#NUM!</v>
      </c>
      <c r="BD90">
        <f t="shared" si="74"/>
        <v>16.78541976962012</v>
      </c>
      <c r="BE90" t="e">
        <f t="shared" si="75"/>
        <v>#NUM!</v>
      </c>
      <c r="BF90">
        <f t="shared" si="76"/>
        <v>17.179957354888487</v>
      </c>
      <c r="BG90">
        <f t="shared" si="77"/>
        <v>16.25932681155864</v>
      </c>
      <c r="BH90">
        <f t="shared" si="78"/>
        <v>16.474841211982788</v>
      </c>
      <c r="BJ90">
        <v>11521344.722723003</v>
      </c>
      <c r="BK90">
        <v>21760749.836957775</v>
      </c>
      <c r="BL90">
        <v>10562987.240819257</v>
      </c>
      <c r="BP90">
        <v>32136867.875820469</v>
      </c>
      <c r="BQ90">
        <v>10006425.783530541</v>
      </c>
      <c r="BR90">
        <v>29568175.18886764</v>
      </c>
      <c r="BS90">
        <v>21482540.452240311</v>
      </c>
      <c r="BT90">
        <v>18285805.680159084</v>
      </c>
      <c r="BU90">
        <v>12713003.830273468</v>
      </c>
      <c r="BV90">
        <v>24611169.214114569</v>
      </c>
      <c r="BX90">
        <v>19490150.037255473</v>
      </c>
      <c r="BZ90">
        <v>28917495.625846539</v>
      </c>
      <c r="CA90">
        <v>11516908.427632835</v>
      </c>
      <c r="CB90">
        <v>14286723.136845445</v>
      </c>
    </row>
    <row r="91" spans="2:80" x14ac:dyDescent="0.25">
      <c r="C91">
        <v>28251703</v>
      </c>
      <c r="D91">
        <v>22788504</v>
      </c>
      <c r="E91">
        <v>16014514</v>
      </c>
      <c r="F91">
        <v>4394212</v>
      </c>
      <c r="G91">
        <v>13163274</v>
      </c>
      <c r="H91">
        <v>17896873</v>
      </c>
      <c r="J91">
        <v>9802697</v>
      </c>
      <c r="K91">
        <v>7659161</v>
      </c>
      <c r="L91">
        <v>13005989</v>
      </c>
      <c r="M91">
        <v>18278855</v>
      </c>
      <c r="N91">
        <v>18943096</v>
      </c>
      <c r="O91">
        <v>19672402</v>
      </c>
      <c r="P91">
        <v>13059584</v>
      </c>
      <c r="R91">
        <v>15392913</v>
      </c>
      <c r="S91">
        <v>20981896</v>
      </c>
      <c r="T91">
        <v>16344010</v>
      </c>
      <c r="V91">
        <f t="shared" si="80"/>
        <v>0</v>
      </c>
      <c r="W91">
        <f t="shared" si="81"/>
        <v>28190034.032418493</v>
      </c>
      <c r="X91">
        <f t="shared" si="82"/>
        <v>22738760.32563081</v>
      </c>
      <c r="Y91">
        <f t="shared" si="83"/>
        <v>15979556.866807017</v>
      </c>
      <c r="Z91">
        <f t="shared" si="84"/>
        <v>4384620.1351352772</v>
      </c>
      <c r="AA91">
        <f t="shared" si="85"/>
        <v>13134540.669567762</v>
      </c>
      <c r="AB91">
        <f t="shared" si="86"/>
        <v>17857806.976941235</v>
      </c>
      <c r="AC91">
        <f t="shared" si="87"/>
        <v>0</v>
      </c>
      <c r="AD91">
        <f t="shared" si="88"/>
        <v>9781299.2738698497</v>
      </c>
      <c r="AE91">
        <f t="shared" si="89"/>
        <v>7642442.2715250989</v>
      </c>
      <c r="AF91">
        <f t="shared" si="90"/>
        <v>12977598.997669647</v>
      </c>
      <c r="AG91">
        <f t="shared" si="91"/>
        <v>18238955.17107917</v>
      </c>
      <c r="AH91">
        <f t="shared" si="92"/>
        <v>18901746.238779679</v>
      </c>
      <c r="AI91">
        <f t="shared" si="93"/>
        <v>19629460.279949058</v>
      </c>
      <c r="AJ91">
        <f t="shared" si="94"/>
        <v>13031077.008321516</v>
      </c>
      <c r="AK91">
        <f t="shared" si="95"/>
        <v>0</v>
      </c>
      <c r="AL91">
        <f t="shared" si="96"/>
        <v>15359312.722778412</v>
      </c>
      <c r="AM91">
        <f t="shared" si="97"/>
        <v>20936095.863129575</v>
      </c>
      <c r="AN91">
        <f t="shared" si="98"/>
        <v>16308333.62952273</v>
      </c>
      <c r="AP91" t="e">
        <f t="shared" si="60"/>
        <v>#NUM!</v>
      </c>
      <c r="AQ91">
        <f t="shared" si="61"/>
        <v>17.154479070341022</v>
      </c>
      <c r="AR91">
        <f t="shared" si="62"/>
        <v>16.939581529656895</v>
      </c>
      <c r="AS91">
        <f t="shared" si="63"/>
        <v>16.586820767430236</v>
      </c>
      <c r="AT91">
        <f t="shared" si="64"/>
        <v>15.293613551788606</v>
      </c>
      <c r="AU91">
        <f t="shared" si="65"/>
        <v>16.390756010529731</v>
      </c>
      <c r="AV91">
        <f t="shared" si="66"/>
        <v>16.697951336228414</v>
      </c>
      <c r="AW91" t="e">
        <f t="shared" si="67"/>
        <v>#NUM!</v>
      </c>
      <c r="AX91">
        <f t="shared" si="68"/>
        <v>16.09598288327615</v>
      </c>
      <c r="AY91">
        <f t="shared" si="69"/>
        <v>15.849227779107228</v>
      </c>
      <c r="AZ91">
        <f t="shared" si="70"/>
        <v>16.378735275062798</v>
      </c>
      <c r="BA91">
        <f t="shared" si="71"/>
        <v>16.719070258682439</v>
      </c>
      <c r="BB91">
        <f t="shared" si="72"/>
        <v>16.754764869348072</v>
      </c>
      <c r="BC91">
        <f t="shared" si="73"/>
        <v>16.792542071221021</v>
      </c>
      <c r="BD91">
        <f t="shared" si="74"/>
        <v>16.38284760173444</v>
      </c>
      <c r="BE91" t="e">
        <f t="shared" si="75"/>
        <v>#NUM!</v>
      </c>
      <c r="BF91">
        <f t="shared" si="76"/>
        <v>16.547232540071949</v>
      </c>
      <c r="BG91">
        <f t="shared" si="77"/>
        <v>16.856985302047207</v>
      </c>
      <c r="BH91">
        <f t="shared" si="78"/>
        <v>16.607186800740148</v>
      </c>
      <c r="BK91">
        <v>28190034.032418534</v>
      </c>
      <c r="BL91">
        <v>22738760.325630788</v>
      </c>
      <c r="BM91">
        <v>15979556.866807042</v>
      </c>
      <c r="BN91">
        <v>4384620.13513528</v>
      </c>
      <c r="BO91">
        <v>13134540.669567749</v>
      </c>
      <c r="BP91">
        <v>17857806.976941235</v>
      </c>
      <c r="BR91">
        <v>9781299.2738698497</v>
      </c>
      <c r="BS91">
        <v>7642442.2715251017</v>
      </c>
      <c r="BT91">
        <v>12977598.997669663</v>
      </c>
      <c r="BU91">
        <v>18238955.171079151</v>
      </c>
      <c r="BV91">
        <v>18901746.238779675</v>
      </c>
      <c r="BW91">
        <v>19629460.279949091</v>
      </c>
      <c r="BX91">
        <v>13031077.008321535</v>
      </c>
      <c r="BZ91">
        <v>15359312.722778402</v>
      </c>
      <c r="CA91">
        <v>20936095.86312959</v>
      </c>
      <c r="CB91">
        <v>16308333.629522743</v>
      </c>
    </row>
    <row r="92" spans="2:80" x14ac:dyDescent="0.25">
      <c r="C92">
        <v>17765720</v>
      </c>
      <c r="D92">
        <v>19516313</v>
      </c>
      <c r="F92">
        <v>10754937</v>
      </c>
      <c r="H92">
        <v>14979344</v>
      </c>
      <c r="I92">
        <v>22149529</v>
      </c>
      <c r="L92">
        <v>9837033</v>
      </c>
      <c r="M92">
        <v>17032882</v>
      </c>
      <c r="N92">
        <v>19716477</v>
      </c>
      <c r="O92">
        <v>25465669</v>
      </c>
      <c r="P92">
        <v>17476544</v>
      </c>
      <c r="R92">
        <v>14018282</v>
      </c>
      <c r="S92">
        <v>18756379</v>
      </c>
      <c r="T92">
        <v>32455977</v>
      </c>
      <c r="V92">
        <f t="shared" si="80"/>
        <v>0</v>
      </c>
      <c r="W92">
        <f t="shared" si="81"/>
        <v>17726940.263049554</v>
      </c>
      <c r="X92">
        <f t="shared" si="82"/>
        <v>19473711.997373447</v>
      </c>
      <c r="Y92">
        <f t="shared" si="83"/>
        <v>0</v>
      </c>
      <c r="Z92">
        <f t="shared" si="84"/>
        <v>10731460.68562723</v>
      </c>
      <c r="AA92">
        <f t="shared" si="85"/>
        <v>0</v>
      </c>
      <c r="AB92">
        <f t="shared" si="86"/>
        <v>14946646.478030147</v>
      </c>
      <c r="AC92">
        <f t="shared" si="87"/>
        <v>22101180.106276792</v>
      </c>
      <c r="AD92">
        <f t="shared" si="88"/>
        <v>0</v>
      </c>
      <c r="AE92">
        <f t="shared" si="89"/>
        <v>0</v>
      </c>
      <c r="AF92">
        <f t="shared" si="90"/>
        <v>9815560.3238510527</v>
      </c>
      <c r="AG92">
        <f t="shared" si="91"/>
        <v>16995701.931673583</v>
      </c>
      <c r="AH92">
        <f t="shared" si="92"/>
        <v>19673439.071244538</v>
      </c>
      <c r="AI92">
        <f t="shared" si="93"/>
        <v>25410081.500867561</v>
      </c>
      <c r="AJ92">
        <f t="shared" si="94"/>
        <v>17438395.488196205</v>
      </c>
      <c r="AK92">
        <f t="shared" si="95"/>
        <v>0</v>
      </c>
      <c r="AL92">
        <f t="shared" si="96"/>
        <v>13987682.323293557</v>
      </c>
      <c r="AM92">
        <f t="shared" si="97"/>
        <v>18715436.812249497</v>
      </c>
      <c r="AN92">
        <f t="shared" si="98"/>
        <v>32385130.771953531</v>
      </c>
      <c r="AP92" t="e">
        <f t="shared" si="60"/>
        <v>#NUM!</v>
      </c>
      <c r="AQ92">
        <f t="shared" si="61"/>
        <v>16.690596089161708</v>
      </c>
      <c r="AR92">
        <f t="shared" si="62"/>
        <v>16.784576011327236</v>
      </c>
      <c r="AS92" t="e">
        <f t="shared" si="63"/>
        <v>#NUM!</v>
      </c>
      <c r="AT92">
        <f t="shared" si="64"/>
        <v>16.188690236341639</v>
      </c>
      <c r="AU92" t="e">
        <f t="shared" si="65"/>
        <v>#NUM!</v>
      </c>
      <c r="AV92">
        <f t="shared" si="66"/>
        <v>16.51999751678758</v>
      </c>
      <c r="AW92">
        <f t="shared" si="67"/>
        <v>16.911141563536397</v>
      </c>
      <c r="AX92" t="e">
        <f t="shared" si="68"/>
        <v>#NUM!</v>
      </c>
      <c r="AY92" t="e">
        <f t="shared" si="69"/>
        <v>#NUM!</v>
      </c>
      <c r="AZ92">
        <f t="shared" si="70"/>
        <v>16.099479472585987</v>
      </c>
      <c r="BA92">
        <f t="shared" si="71"/>
        <v>16.648471042505605</v>
      </c>
      <c r="BB92">
        <f t="shared" si="72"/>
        <v>16.794780013478547</v>
      </c>
      <c r="BC92">
        <f t="shared" si="73"/>
        <v>17.050656562724008</v>
      </c>
      <c r="BD92">
        <f t="shared" si="74"/>
        <v>16.674184970389067</v>
      </c>
      <c r="BE92" t="e">
        <f t="shared" si="75"/>
        <v>#NUM!</v>
      </c>
      <c r="BF92">
        <f t="shared" si="76"/>
        <v>16.453687666247916</v>
      </c>
      <c r="BG92">
        <f t="shared" si="77"/>
        <v>16.744859239270006</v>
      </c>
      <c r="BH92">
        <f t="shared" si="78"/>
        <v>17.293209948631869</v>
      </c>
      <c r="BK92">
        <v>17726940.263049562</v>
      </c>
      <c r="BL92">
        <v>19473711.997373443</v>
      </c>
      <c r="BN92">
        <v>10731460.685627226</v>
      </c>
      <c r="BP92">
        <v>14946646.478030149</v>
      </c>
      <c r="BQ92">
        <v>22101180.106276803</v>
      </c>
      <c r="BT92">
        <v>9815560.3238510471</v>
      </c>
      <c r="BU92">
        <v>16995701.93167359</v>
      </c>
      <c r="BV92">
        <v>19673439.071244534</v>
      </c>
      <c r="BW92">
        <v>25410081.500867572</v>
      </c>
      <c r="BX92">
        <v>17438395.488196187</v>
      </c>
      <c r="BZ92">
        <v>13987682.323293561</v>
      </c>
      <c r="CA92">
        <v>18715436.812249467</v>
      </c>
      <c r="CB92">
        <v>32385130.771953493</v>
      </c>
    </row>
    <row r="93" spans="2:80" x14ac:dyDescent="0.25">
      <c r="B93">
        <v>8636540</v>
      </c>
      <c r="C93">
        <v>16385270</v>
      </c>
      <c r="F93">
        <v>17793108</v>
      </c>
      <c r="G93">
        <v>11515178</v>
      </c>
      <c r="I93">
        <v>31833651</v>
      </c>
      <c r="J93">
        <v>8412989</v>
      </c>
      <c r="K93">
        <v>13629504</v>
      </c>
      <c r="L93">
        <v>14934358</v>
      </c>
      <c r="M93">
        <v>17889922</v>
      </c>
      <c r="N93">
        <v>10672623</v>
      </c>
      <c r="O93">
        <v>21939510</v>
      </c>
      <c r="P93">
        <v>15435240</v>
      </c>
      <c r="R93">
        <v>13550693</v>
      </c>
      <c r="T93">
        <v>11292571</v>
      </c>
      <c r="V93">
        <f t="shared" si="80"/>
        <v>8617687.8088497389</v>
      </c>
      <c r="W93">
        <f t="shared" si="81"/>
        <v>16349503.56551482</v>
      </c>
      <c r="X93">
        <f t="shared" si="82"/>
        <v>0</v>
      </c>
      <c r="Y93">
        <f t="shared" si="83"/>
        <v>0</v>
      </c>
      <c r="Z93">
        <f t="shared" si="84"/>
        <v>17754268.479408044</v>
      </c>
      <c r="AA93">
        <f t="shared" si="85"/>
        <v>11490042.200619081</v>
      </c>
      <c r="AB93">
        <f t="shared" si="86"/>
        <v>0</v>
      </c>
      <c r="AC93">
        <f t="shared" si="87"/>
        <v>31764163.210484445</v>
      </c>
      <c r="AD93">
        <f t="shared" si="88"/>
        <v>8394624.7850744575</v>
      </c>
      <c r="AE93">
        <f t="shared" si="89"/>
        <v>13599752.963741122</v>
      </c>
      <c r="AF93">
        <f t="shared" si="90"/>
        <v>14901758.67530256</v>
      </c>
      <c r="AG93">
        <f t="shared" si="91"/>
        <v>17850871.149867047</v>
      </c>
      <c r="AH93">
        <f t="shared" si="92"/>
        <v>10649326.363977857</v>
      </c>
      <c r="AI93">
        <f t="shared" si="93"/>
        <v>21891619.544300951</v>
      </c>
      <c r="AJ93">
        <f t="shared" si="94"/>
        <v>15401547.329679461</v>
      </c>
      <c r="AK93">
        <f t="shared" si="95"/>
        <v>0</v>
      </c>
      <c r="AL93">
        <f t="shared" si="96"/>
        <v>13521113.995600726</v>
      </c>
      <c r="AM93">
        <f t="shared" si="97"/>
        <v>0</v>
      </c>
      <c r="AN93">
        <f t="shared" si="98"/>
        <v>11267921.116242165</v>
      </c>
      <c r="AP93">
        <f t="shared" si="60"/>
        <v>15.969327371025983</v>
      </c>
      <c r="AQ93">
        <f t="shared" si="61"/>
        <v>16.609708091881117</v>
      </c>
      <c r="AR93" t="e">
        <f t="shared" si="62"/>
        <v>#NUM!</v>
      </c>
      <c r="AS93" t="e">
        <f t="shared" si="63"/>
        <v>#NUM!</v>
      </c>
      <c r="AT93">
        <f t="shared" si="64"/>
        <v>16.692136522688699</v>
      </c>
      <c r="AU93">
        <f t="shared" si="65"/>
        <v>16.256991322630995</v>
      </c>
      <c r="AV93" t="e">
        <f t="shared" si="66"/>
        <v>#NUM!</v>
      </c>
      <c r="AW93">
        <f t="shared" si="67"/>
        <v>17.273849269206064</v>
      </c>
      <c r="AX93">
        <f t="shared" si="68"/>
        <v>15.943102152447214</v>
      </c>
      <c r="AY93">
        <f t="shared" si="69"/>
        <v>16.425562186110504</v>
      </c>
      <c r="AZ93">
        <f t="shared" si="70"/>
        <v>16.516989795849973</v>
      </c>
      <c r="BA93">
        <f t="shared" si="71"/>
        <v>16.69756286891317</v>
      </c>
      <c r="BB93">
        <f t="shared" si="72"/>
        <v>16.181007195910549</v>
      </c>
      <c r="BC93">
        <f t="shared" si="73"/>
        <v>16.90161445234018</v>
      </c>
      <c r="BD93">
        <f t="shared" si="74"/>
        <v>16.5499785382897</v>
      </c>
      <c r="BE93" t="e">
        <f t="shared" si="75"/>
        <v>#NUM!</v>
      </c>
      <c r="BF93">
        <f t="shared" si="76"/>
        <v>16.419763021309031</v>
      </c>
      <c r="BG93" t="e">
        <f t="shared" si="77"/>
        <v>#NUM!</v>
      </c>
      <c r="BH93">
        <f t="shared" si="78"/>
        <v>16.237470407265413</v>
      </c>
      <c r="BJ93">
        <v>8617687.808849737</v>
      </c>
      <c r="BK93">
        <v>16349503.56551481</v>
      </c>
      <c r="BN93">
        <v>17754268.47940807</v>
      </c>
      <c r="BO93">
        <v>11490042.200619087</v>
      </c>
      <c r="BQ93">
        <v>31764163.21048443</v>
      </c>
      <c r="BR93">
        <v>8394624.785074465</v>
      </c>
      <c r="BS93">
        <v>13599752.963741105</v>
      </c>
      <c r="BT93">
        <v>14901758.675302582</v>
      </c>
      <c r="BU93">
        <v>17850871.14986705</v>
      </c>
      <c r="BV93">
        <v>10649326.363977838</v>
      </c>
      <c r="BW93">
        <v>21891619.544300932</v>
      </c>
      <c r="BX93">
        <v>15401547.329679482</v>
      </c>
      <c r="BZ93">
        <v>13521113.995600708</v>
      </c>
      <c r="CB93">
        <v>11267921.116242176</v>
      </c>
    </row>
    <row r="94" spans="2:80" x14ac:dyDescent="0.25">
      <c r="B94">
        <v>14427936</v>
      </c>
      <c r="C94">
        <v>14466727</v>
      </c>
      <c r="F94">
        <v>5416036</v>
      </c>
      <c r="G94">
        <v>17069011</v>
      </c>
      <c r="H94">
        <v>11082738</v>
      </c>
      <c r="I94">
        <v>19566496</v>
      </c>
      <c r="J94">
        <v>9821136</v>
      </c>
      <c r="K94">
        <v>17001141</v>
      </c>
      <c r="L94">
        <v>12926514</v>
      </c>
      <c r="N94">
        <v>10981622</v>
      </c>
      <c r="O94">
        <v>16505238</v>
      </c>
      <c r="P94">
        <v>13611222</v>
      </c>
      <c r="R94">
        <v>12240198</v>
      </c>
      <c r="V94">
        <f t="shared" si="80"/>
        <v>14396442.113863222</v>
      </c>
      <c r="W94">
        <f t="shared" si="81"/>
        <v>14435148.439289039</v>
      </c>
      <c r="X94">
        <f t="shared" si="82"/>
        <v>0</v>
      </c>
      <c r="Y94">
        <f t="shared" si="83"/>
        <v>0</v>
      </c>
      <c r="Z94">
        <f t="shared" si="84"/>
        <v>5404213.6561043318</v>
      </c>
      <c r="AA94">
        <f t="shared" si="85"/>
        <v>17031752.067821383</v>
      </c>
      <c r="AB94">
        <f t="shared" si="86"/>
        <v>11058546.148257954</v>
      </c>
      <c r="AC94">
        <f t="shared" si="87"/>
        <v>19523785.455877841</v>
      </c>
      <c r="AD94">
        <f t="shared" si="88"/>
        <v>9799698.0244699027</v>
      </c>
      <c r="AE94">
        <f t="shared" si="89"/>
        <v>16964030.217220724</v>
      </c>
      <c r="AF94">
        <f t="shared" si="90"/>
        <v>12898297.478935486</v>
      </c>
      <c r="AG94">
        <f t="shared" si="91"/>
        <v>0</v>
      </c>
      <c r="AH94">
        <f t="shared" si="92"/>
        <v>10957650.868379708</v>
      </c>
      <c r="AI94">
        <f t="shared" si="93"/>
        <v>16469209.694479901</v>
      </c>
      <c r="AJ94">
        <f t="shared" si="94"/>
        <v>13581510.870435078</v>
      </c>
      <c r="AK94">
        <f t="shared" si="95"/>
        <v>0</v>
      </c>
      <c r="AL94">
        <f t="shared" si="96"/>
        <v>12213479.597443763</v>
      </c>
      <c r="AM94">
        <f t="shared" si="97"/>
        <v>0</v>
      </c>
      <c r="AN94">
        <f t="shared" si="98"/>
        <v>0</v>
      </c>
      <c r="AP94">
        <f t="shared" si="60"/>
        <v>16.482491658591901</v>
      </c>
      <c r="AQ94">
        <f t="shared" si="61"/>
        <v>16.485176654316152</v>
      </c>
      <c r="AR94" t="e">
        <f t="shared" si="62"/>
        <v>#NUM!</v>
      </c>
      <c r="AS94" t="e">
        <f t="shared" si="63"/>
        <v>#NUM!</v>
      </c>
      <c r="AT94">
        <f t="shared" si="64"/>
        <v>15.502689513939506</v>
      </c>
      <c r="AU94">
        <f t="shared" si="65"/>
        <v>16.65058992860482</v>
      </c>
      <c r="AV94">
        <f t="shared" si="66"/>
        <v>16.218714094085065</v>
      </c>
      <c r="AW94">
        <f t="shared" si="67"/>
        <v>16.787144047190726</v>
      </c>
      <c r="AX94">
        <f t="shared" si="68"/>
        <v>16.097862129336441</v>
      </c>
      <c r="AY94">
        <f t="shared" si="69"/>
        <v>16.646605790830673</v>
      </c>
      <c r="AZ94">
        <f t="shared" si="70"/>
        <v>16.372605882244894</v>
      </c>
      <c r="BA94" t="e">
        <f t="shared" si="71"/>
        <v>#NUM!</v>
      </c>
      <c r="BB94">
        <f t="shared" si="72"/>
        <v>16.209548479684056</v>
      </c>
      <c r="BC94">
        <f t="shared" si="73"/>
        <v>16.617003116453645</v>
      </c>
      <c r="BD94">
        <f t="shared" si="74"/>
        <v>16.424219930933841</v>
      </c>
      <c r="BE94" t="e">
        <f t="shared" si="75"/>
        <v>#NUM!</v>
      </c>
      <c r="BF94">
        <f t="shared" si="76"/>
        <v>16.318050784803617</v>
      </c>
      <c r="BG94" t="e">
        <f t="shared" si="77"/>
        <v>#NUM!</v>
      </c>
      <c r="BH94" t="e">
        <f t="shared" si="78"/>
        <v>#NUM!</v>
      </c>
      <c r="BJ94">
        <v>14396442.113863198</v>
      </c>
      <c r="BK94">
        <v>14435148.439289022</v>
      </c>
      <c r="BN94">
        <v>5404213.6561043328</v>
      </c>
      <c r="BO94">
        <v>17031752.067821398</v>
      </c>
      <c r="BP94">
        <v>11058546.148257973</v>
      </c>
      <c r="BQ94">
        <v>19523785.455877863</v>
      </c>
      <c r="BR94">
        <v>9799698.0244698878</v>
      </c>
      <c r="BS94">
        <v>16964030.217220694</v>
      </c>
      <c r="BT94">
        <v>12898297.478935486</v>
      </c>
      <c r="BV94">
        <v>10957650.868379727</v>
      </c>
      <c r="BW94">
        <v>16469209.694479907</v>
      </c>
      <c r="BX94">
        <v>13581510.870435093</v>
      </c>
      <c r="BZ94">
        <v>12213479.597443743</v>
      </c>
    </row>
    <row r="95" spans="2:80" x14ac:dyDescent="0.25">
      <c r="B95">
        <v>7405706</v>
      </c>
      <c r="G95">
        <v>10082589</v>
      </c>
      <c r="H95">
        <v>9583438</v>
      </c>
      <c r="V95">
        <f t="shared" si="80"/>
        <v>7389540.5234185643</v>
      </c>
      <c r="W95">
        <f t="shared" si="81"/>
        <v>0</v>
      </c>
      <c r="X95">
        <f t="shared" si="82"/>
        <v>0</v>
      </c>
      <c r="Y95">
        <f t="shared" si="83"/>
        <v>0</v>
      </c>
      <c r="Z95">
        <f t="shared" si="84"/>
        <v>0</v>
      </c>
      <c r="AA95">
        <f t="shared" si="85"/>
        <v>10060580.314216398</v>
      </c>
      <c r="AB95">
        <f t="shared" si="86"/>
        <v>9562518.8813422192</v>
      </c>
      <c r="AC95">
        <f t="shared" si="87"/>
        <v>0</v>
      </c>
      <c r="AD95">
        <f t="shared" si="88"/>
        <v>0</v>
      </c>
      <c r="AE95">
        <f t="shared" si="89"/>
        <v>0</v>
      </c>
      <c r="AF95">
        <f t="shared" si="90"/>
        <v>0</v>
      </c>
      <c r="AG95">
        <f t="shared" si="91"/>
        <v>0</v>
      </c>
      <c r="AH95">
        <f t="shared" si="92"/>
        <v>0</v>
      </c>
      <c r="AI95">
        <f t="shared" si="93"/>
        <v>0</v>
      </c>
      <c r="AJ95">
        <f t="shared" si="94"/>
        <v>0</v>
      </c>
      <c r="AK95">
        <f t="shared" si="95"/>
        <v>0</v>
      </c>
      <c r="AL95">
        <f t="shared" si="96"/>
        <v>0</v>
      </c>
      <c r="AM95">
        <f t="shared" si="97"/>
        <v>0</v>
      </c>
      <c r="AN95">
        <f t="shared" si="98"/>
        <v>0</v>
      </c>
      <c r="AP95">
        <f t="shared" si="60"/>
        <v>15.815576115540608</v>
      </c>
      <c r="AQ95" t="e">
        <f t="shared" si="61"/>
        <v>#NUM!</v>
      </c>
      <c r="AR95" t="e">
        <f t="shared" si="62"/>
        <v>#NUM!</v>
      </c>
      <c r="AS95" t="e">
        <f t="shared" si="63"/>
        <v>#NUM!</v>
      </c>
      <c r="AT95" t="e">
        <f t="shared" si="64"/>
        <v>#NUM!</v>
      </c>
      <c r="AU95">
        <f t="shared" si="65"/>
        <v>16.124135406281916</v>
      </c>
      <c r="AV95">
        <f t="shared" si="66"/>
        <v>16.073361731634428</v>
      </c>
      <c r="AW95" t="e">
        <f t="shared" si="67"/>
        <v>#NUM!</v>
      </c>
      <c r="AX95" t="e">
        <f t="shared" si="68"/>
        <v>#NUM!</v>
      </c>
      <c r="AY95" t="e">
        <f t="shared" si="69"/>
        <v>#NUM!</v>
      </c>
      <c r="AZ95" t="e">
        <f t="shared" si="70"/>
        <v>#NUM!</v>
      </c>
      <c r="BA95" t="e">
        <f t="shared" si="71"/>
        <v>#NUM!</v>
      </c>
      <c r="BB95" t="e">
        <f t="shared" si="72"/>
        <v>#NUM!</v>
      </c>
      <c r="BC95" t="e">
        <f t="shared" si="73"/>
        <v>#NUM!</v>
      </c>
      <c r="BD95" t="e">
        <f t="shared" si="74"/>
        <v>#NUM!</v>
      </c>
      <c r="BE95" t="e">
        <f t="shared" si="75"/>
        <v>#NUM!</v>
      </c>
      <c r="BF95" t="e">
        <f t="shared" si="76"/>
        <v>#NUM!</v>
      </c>
      <c r="BG95" t="e">
        <f t="shared" si="77"/>
        <v>#NUM!</v>
      </c>
      <c r="BH95" t="e">
        <f t="shared" si="78"/>
        <v>#NUM!</v>
      </c>
      <c r="BJ95">
        <v>7389540.5234185671</v>
      </c>
      <c r="BO95">
        <v>10060580.314216405</v>
      </c>
      <c r="BP95">
        <v>9562518.8813422304</v>
      </c>
    </row>
    <row r="96" spans="2:80" x14ac:dyDescent="0.25">
      <c r="G96">
        <v>8013912</v>
      </c>
      <c r="V96">
        <f t="shared" si="80"/>
        <v>0</v>
      </c>
      <c r="W96">
        <f t="shared" si="81"/>
        <v>0</v>
      </c>
      <c r="X96">
        <f t="shared" si="82"/>
        <v>0</v>
      </c>
      <c r="Y96">
        <f t="shared" si="83"/>
        <v>0</v>
      </c>
      <c r="Z96">
        <f t="shared" si="84"/>
        <v>0</v>
      </c>
      <c r="AA96">
        <f t="shared" si="85"/>
        <v>7996418.9065985493</v>
      </c>
      <c r="AB96">
        <f t="shared" si="86"/>
        <v>0</v>
      </c>
      <c r="AC96">
        <f t="shared" si="87"/>
        <v>0</v>
      </c>
      <c r="AD96">
        <f t="shared" si="88"/>
        <v>0</v>
      </c>
      <c r="AE96">
        <f t="shared" si="89"/>
        <v>0</v>
      </c>
      <c r="AF96">
        <f t="shared" si="90"/>
        <v>0</v>
      </c>
      <c r="AG96">
        <f t="shared" si="91"/>
        <v>0</v>
      </c>
      <c r="AH96">
        <f t="shared" si="92"/>
        <v>0</v>
      </c>
      <c r="AI96">
        <f t="shared" si="93"/>
        <v>0</v>
      </c>
      <c r="AJ96">
        <f t="shared" si="94"/>
        <v>0</v>
      </c>
      <c r="AK96">
        <f t="shared" si="95"/>
        <v>0</v>
      </c>
      <c r="AL96">
        <f t="shared" si="96"/>
        <v>0</v>
      </c>
      <c r="AM96">
        <f t="shared" si="97"/>
        <v>0</v>
      </c>
      <c r="AN96">
        <f t="shared" si="98"/>
        <v>0</v>
      </c>
      <c r="AP96" t="e">
        <f t="shared" si="60"/>
        <v>#NUM!</v>
      </c>
      <c r="AQ96" t="e">
        <f t="shared" si="61"/>
        <v>#NUM!</v>
      </c>
      <c r="AR96" t="e">
        <f t="shared" si="62"/>
        <v>#NUM!</v>
      </c>
      <c r="AS96" t="e">
        <f t="shared" si="63"/>
        <v>#NUM!</v>
      </c>
      <c r="AT96" t="e">
        <f t="shared" si="64"/>
        <v>#NUM!</v>
      </c>
      <c r="AU96">
        <f t="shared" si="65"/>
        <v>15.894504362749723</v>
      </c>
      <c r="AV96" t="e">
        <f t="shared" si="66"/>
        <v>#NUM!</v>
      </c>
      <c r="AW96" t="e">
        <f t="shared" si="67"/>
        <v>#NUM!</v>
      </c>
      <c r="AX96" t="e">
        <f t="shared" si="68"/>
        <v>#NUM!</v>
      </c>
      <c r="AY96" t="e">
        <f t="shared" si="69"/>
        <v>#NUM!</v>
      </c>
      <c r="AZ96" t="e">
        <f t="shared" si="70"/>
        <v>#NUM!</v>
      </c>
      <c r="BA96" t="e">
        <f t="shared" si="71"/>
        <v>#NUM!</v>
      </c>
      <c r="BB96" t="e">
        <f t="shared" si="72"/>
        <v>#NUM!</v>
      </c>
      <c r="BC96" t="e">
        <f t="shared" si="73"/>
        <v>#NUM!</v>
      </c>
      <c r="BD96" t="e">
        <f t="shared" si="74"/>
        <v>#NUM!</v>
      </c>
      <c r="BE96" t="e">
        <f t="shared" si="75"/>
        <v>#NUM!</v>
      </c>
      <c r="BF96" t="e">
        <f t="shared" si="76"/>
        <v>#NUM!</v>
      </c>
      <c r="BG96" t="e">
        <f t="shared" si="77"/>
        <v>#NUM!</v>
      </c>
      <c r="BH96" t="e">
        <f t="shared" si="78"/>
        <v>#NUM!</v>
      </c>
      <c r="BO96">
        <v>7996418.9065985484</v>
      </c>
    </row>
    <row r="99" spans="1:79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79" x14ac:dyDescent="0.25">
      <c r="B100" s="1" t="s">
        <v>1</v>
      </c>
      <c r="C100" s="1" t="s">
        <v>2</v>
      </c>
      <c r="D100" s="1" t="s">
        <v>3</v>
      </c>
      <c r="E100" s="1" t="s">
        <v>4</v>
      </c>
      <c r="F100" s="1" t="s">
        <v>5</v>
      </c>
      <c r="G100" s="1" t="s">
        <v>6</v>
      </c>
      <c r="H100" s="1" t="s">
        <v>7</v>
      </c>
      <c r="I100" s="1" t="s">
        <v>8</v>
      </c>
      <c r="J100" s="1" t="s">
        <v>9</v>
      </c>
      <c r="K100" s="1" t="s">
        <v>10</v>
      </c>
      <c r="L100" s="1" t="s">
        <v>11</v>
      </c>
      <c r="M100" s="1" t="s">
        <v>12</v>
      </c>
      <c r="N100" s="1" t="s">
        <v>13</v>
      </c>
      <c r="O100" s="1" t="s">
        <v>14</v>
      </c>
      <c r="P100" s="1" t="s">
        <v>15</v>
      </c>
      <c r="Q100" s="1" t="s">
        <v>16</v>
      </c>
      <c r="R100" s="1" t="s">
        <v>17</v>
      </c>
      <c r="S100" s="1" t="s">
        <v>18</v>
      </c>
      <c r="BJ100" s="1" t="s">
        <v>1</v>
      </c>
      <c r="BK100" s="1" t="s">
        <v>2</v>
      </c>
      <c r="BL100" s="1" t="s">
        <v>3</v>
      </c>
      <c r="BM100" s="1" t="s">
        <v>4</v>
      </c>
      <c r="BN100" s="1" t="s">
        <v>5</v>
      </c>
      <c r="BO100" s="1" t="s">
        <v>6</v>
      </c>
      <c r="BP100" s="1" t="s">
        <v>7</v>
      </c>
      <c r="BQ100" s="1" t="s">
        <v>8</v>
      </c>
      <c r="BR100" s="1" t="s">
        <v>9</v>
      </c>
      <c r="BS100" s="1" t="s">
        <v>10</v>
      </c>
      <c r="BT100" s="1" t="s">
        <v>11</v>
      </c>
      <c r="BU100" s="1" t="s">
        <v>12</v>
      </c>
      <c r="BV100" s="1" t="s">
        <v>13</v>
      </c>
      <c r="BW100" s="1" t="s">
        <v>14</v>
      </c>
      <c r="BX100" s="1" t="s">
        <v>15</v>
      </c>
      <c r="BY100" s="1" t="s">
        <v>16</v>
      </c>
      <c r="BZ100" s="1" t="s">
        <v>17</v>
      </c>
      <c r="CA100" s="1" t="s">
        <v>18</v>
      </c>
    </row>
    <row r="101" spans="1:79" x14ac:dyDescent="0.25">
      <c r="A101" t="s">
        <v>19</v>
      </c>
      <c r="B101">
        <f t="shared" ref="B101:C101" si="99">COUNT(B3:B97)</f>
        <v>51</v>
      </c>
      <c r="C101">
        <f t="shared" si="99"/>
        <v>58</v>
      </c>
      <c r="D101">
        <f>COUNT(D3:D97)</f>
        <v>59</v>
      </c>
      <c r="E101">
        <f t="shared" ref="E101:R101" si="100">COUNT(E3:E97)</f>
        <v>53</v>
      </c>
      <c r="F101">
        <f t="shared" si="100"/>
        <v>54</v>
      </c>
      <c r="G101">
        <f t="shared" si="100"/>
        <v>52</v>
      </c>
      <c r="H101">
        <f t="shared" si="100"/>
        <v>50</v>
      </c>
      <c r="I101">
        <f t="shared" si="100"/>
        <v>68</v>
      </c>
      <c r="J101">
        <f t="shared" si="100"/>
        <v>58</v>
      </c>
      <c r="K101">
        <f t="shared" si="100"/>
        <v>58</v>
      </c>
      <c r="L101">
        <f t="shared" si="100"/>
        <v>36</v>
      </c>
      <c r="M101">
        <f t="shared" si="100"/>
        <v>60</v>
      </c>
      <c r="N101">
        <f t="shared" si="100"/>
        <v>58</v>
      </c>
      <c r="O101">
        <f t="shared" si="100"/>
        <v>55</v>
      </c>
      <c r="P101">
        <f t="shared" si="100"/>
        <v>55</v>
      </c>
      <c r="Q101">
        <f t="shared" si="100"/>
        <v>51</v>
      </c>
      <c r="R101">
        <f t="shared" si="100"/>
        <v>54</v>
      </c>
      <c r="S101">
        <f>COUNT(S3:T97)</f>
        <v>119</v>
      </c>
      <c r="BI101" t="s">
        <v>19</v>
      </c>
      <c r="BJ101">
        <f t="shared" ref="BJ101:BK101" si="101">COUNT(BJ3:BJ97)</f>
        <v>51</v>
      </c>
      <c r="BK101">
        <f t="shared" si="101"/>
        <v>58</v>
      </c>
      <c r="BL101">
        <f>COUNT(BL3:BL97)</f>
        <v>59</v>
      </c>
      <c r="BM101">
        <f t="shared" ref="BM101:BZ101" si="102">COUNT(BM3:BM97)</f>
        <v>53</v>
      </c>
      <c r="BN101">
        <f t="shared" si="102"/>
        <v>54</v>
      </c>
      <c r="BO101">
        <f t="shared" si="102"/>
        <v>52</v>
      </c>
      <c r="BP101">
        <f t="shared" si="102"/>
        <v>50</v>
      </c>
      <c r="BQ101">
        <f t="shared" si="102"/>
        <v>68</v>
      </c>
      <c r="BR101">
        <f t="shared" si="102"/>
        <v>58</v>
      </c>
      <c r="BS101">
        <f t="shared" si="102"/>
        <v>58</v>
      </c>
      <c r="BT101">
        <f t="shared" si="102"/>
        <v>36</v>
      </c>
      <c r="BU101">
        <f t="shared" si="102"/>
        <v>60</v>
      </c>
      <c r="BV101">
        <f t="shared" si="102"/>
        <v>58</v>
      </c>
      <c r="BW101">
        <f t="shared" si="102"/>
        <v>55</v>
      </c>
      <c r="BX101">
        <f t="shared" si="102"/>
        <v>55</v>
      </c>
      <c r="BY101">
        <f t="shared" si="102"/>
        <v>51</v>
      </c>
      <c r="BZ101">
        <f t="shared" si="102"/>
        <v>54</v>
      </c>
      <c r="CA101">
        <f>COUNT(CA3:CB97)</f>
        <v>119</v>
      </c>
    </row>
    <row r="102" spans="1:79" x14ac:dyDescent="0.25">
      <c r="A102" t="s">
        <v>20</v>
      </c>
      <c r="B102">
        <f t="shared" ref="B102:C102" si="103">AVERAGE(B3:B97)</f>
        <v>14209373.588235294</v>
      </c>
      <c r="C102">
        <f t="shared" si="103"/>
        <v>16603775.120689655</v>
      </c>
      <c r="D102">
        <f>AVERAGE(D3:D97)</f>
        <v>16166711.559322033</v>
      </c>
      <c r="E102">
        <f t="shared" ref="E102:R102" si="104">AVERAGE(E3:E97)</f>
        <v>14732197.792452831</v>
      </c>
      <c r="F102">
        <f t="shared" si="104"/>
        <v>17954626.740740743</v>
      </c>
      <c r="G102">
        <f t="shared" si="104"/>
        <v>15329264.615384616</v>
      </c>
      <c r="H102">
        <f t="shared" si="104"/>
        <v>16750107.9</v>
      </c>
      <c r="I102">
        <f t="shared" si="104"/>
        <v>19080649.882352941</v>
      </c>
      <c r="J102">
        <f t="shared" si="104"/>
        <v>13562318.362068966</v>
      </c>
      <c r="K102">
        <f t="shared" si="104"/>
        <v>14299460.189655172</v>
      </c>
      <c r="L102">
        <f t="shared" si="104"/>
        <v>19499780.222222224</v>
      </c>
      <c r="M102">
        <f t="shared" si="104"/>
        <v>17338615.199999999</v>
      </c>
      <c r="N102">
        <f t="shared" si="104"/>
        <v>16329232.396551725</v>
      </c>
      <c r="O102">
        <f t="shared" si="104"/>
        <v>16246217.036363637</v>
      </c>
      <c r="P102">
        <f t="shared" si="104"/>
        <v>18180567.690909091</v>
      </c>
      <c r="Q102">
        <f t="shared" si="104"/>
        <v>15339554.019607844</v>
      </c>
      <c r="R102">
        <f t="shared" si="104"/>
        <v>17081801.092592593</v>
      </c>
      <c r="S102">
        <f>AVERAGE(S3:T97)</f>
        <v>17827330.512605041</v>
      </c>
      <c r="BI102" t="s">
        <v>20</v>
      </c>
      <c r="BJ102">
        <f t="shared" ref="BJ102:BK102" si="105">AVERAGE(BJ3:BJ97)</f>
        <v>14158495.215860423</v>
      </c>
      <c r="BK102">
        <f t="shared" si="105"/>
        <v>16319520.037557486</v>
      </c>
      <c r="BL102">
        <f>AVERAGE(BL3:BL97)</f>
        <v>16458927.213898877</v>
      </c>
      <c r="BM102">
        <f t="shared" ref="BM102:BZ102" si="106">AVERAGE(BM3:BM97)</f>
        <v>14527259.34804965</v>
      </c>
      <c r="BN102">
        <f t="shared" si="106"/>
        <v>17920785.610731017</v>
      </c>
      <c r="BO102">
        <f t="shared" si="106"/>
        <v>15263133.88891965</v>
      </c>
      <c r="BP102">
        <f t="shared" si="106"/>
        <v>16991015.693643231</v>
      </c>
      <c r="BQ102">
        <f t="shared" si="106"/>
        <v>20091761.47516688</v>
      </c>
      <c r="BR102">
        <f t="shared" si="106"/>
        <v>13454166.303548975</v>
      </c>
      <c r="BS102">
        <f t="shared" si="106"/>
        <v>14364245.316680059</v>
      </c>
      <c r="BT102">
        <f t="shared" si="106"/>
        <v>17706912.686595295</v>
      </c>
      <c r="BU102">
        <f t="shared" si="106"/>
        <v>17443182.594140097</v>
      </c>
      <c r="BV102">
        <f t="shared" si="106"/>
        <v>15899023.329489501</v>
      </c>
      <c r="BW102">
        <f t="shared" si="106"/>
        <v>16037296.831196001</v>
      </c>
      <c r="BX102">
        <f t="shared" si="106"/>
        <v>17930364.424105205</v>
      </c>
      <c r="BY102">
        <f t="shared" si="106"/>
        <v>15782911.254400562</v>
      </c>
      <c r="BZ102">
        <f t="shared" si="106"/>
        <v>16807684.25866434</v>
      </c>
      <c r="CA102">
        <f>AVERAGE(CA3:CB97)</f>
        <v>17827330.512605041</v>
      </c>
    </row>
    <row r="103" spans="1:79" x14ac:dyDescent="0.25">
      <c r="A103" t="s">
        <v>21</v>
      </c>
      <c r="B103">
        <f>STDEV(B3:B97)</f>
        <v>5612763.2029611794</v>
      </c>
      <c r="C103">
        <f t="shared" ref="C103:E103" si="107">STDEV(C3:C97)</f>
        <v>6381174.3096602466</v>
      </c>
      <c r="D103">
        <f t="shared" si="107"/>
        <v>4807946.5383375753</v>
      </c>
      <c r="E103">
        <f t="shared" si="107"/>
        <v>4595104.8389566652</v>
      </c>
      <c r="F103">
        <f t="shared" ref="F103:R103" si="108">STDEV(F3:F97)</f>
        <v>7672679.1236791108</v>
      </c>
      <c r="G103">
        <f t="shared" si="108"/>
        <v>6404974.2954156697</v>
      </c>
      <c r="H103">
        <f t="shared" si="108"/>
        <v>5693358.2164514596</v>
      </c>
      <c r="I103">
        <f t="shared" si="108"/>
        <v>8583390.9544977564</v>
      </c>
      <c r="J103">
        <f t="shared" si="108"/>
        <v>5954473.9499913463</v>
      </c>
      <c r="K103">
        <f t="shared" si="108"/>
        <v>5438567.936861679</v>
      </c>
      <c r="L103">
        <f t="shared" si="108"/>
        <v>9972235.4953063019</v>
      </c>
      <c r="M103">
        <f t="shared" si="108"/>
        <v>5231311.0070658391</v>
      </c>
      <c r="N103">
        <f t="shared" si="108"/>
        <v>5671008.2960336572</v>
      </c>
      <c r="O103">
        <f t="shared" si="108"/>
        <v>5726373.4967407314</v>
      </c>
      <c r="P103">
        <f t="shared" si="108"/>
        <v>6913671.4954574145</v>
      </c>
      <c r="Q103">
        <f t="shared" si="108"/>
        <v>5605058.9046688387</v>
      </c>
      <c r="R103">
        <f t="shared" si="108"/>
        <v>6259852.0497899288</v>
      </c>
      <c r="S103">
        <f>STDEV(S3:T97)</f>
        <v>6199818.940467705</v>
      </c>
      <c r="BI103" t="s">
        <v>21</v>
      </c>
      <c r="BJ103">
        <f>STDEV(BJ3:BJ97)</f>
        <v>5680052.0296826614</v>
      </c>
      <c r="BK103">
        <f t="shared" ref="BK103:BZ103" si="109">STDEV(BK3:BK97)</f>
        <v>5231434.3775229845</v>
      </c>
      <c r="BL103">
        <f t="shared" si="109"/>
        <v>5141983.7231496088</v>
      </c>
      <c r="BM103">
        <f t="shared" si="109"/>
        <v>3728082.3750318754</v>
      </c>
      <c r="BN103">
        <f t="shared" si="109"/>
        <v>7513350.5520577626</v>
      </c>
      <c r="BO103">
        <f t="shared" si="109"/>
        <v>6306351.8539697453</v>
      </c>
      <c r="BP103">
        <f t="shared" si="109"/>
        <v>6162720.8751730397</v>
      </c>
      <c r="BQ103">
        <f t="shared" si="109"/>
        <v>9907079.8819653764</v>
      </c>
      <c r="BR103">
        <f t="shared" si="109"/>
        <v>5505392.736477131</v>
      </c>
      <c r="BS103">
        <f t="shared" si="109"/>
        <v>5557041.0308705298</v>
      </c>
      <c r="BT103">
        <f t="shared" si="109"/>
        <v>8111379.7053634822</v>
      </c>
      <c r="BU103">
        <f t="shared" si="109"/>
        <v>4687646.7094737925</v>
      </c>
      <c r="BV103">
        <f t="shared" si="109"/>
        <v>4462145.866798399</v>
      </c>
      <c r="BW103">
        <f t="shared" si="109"/>
        <v>4992950.3163861018</v>
      </c>
      <c r="BX103">
        <f t="shared" si="109"/>
        <v>5667904.5332562393</v>
      </c>
      <c r="BY103">
        <f t="shared" si="109"/>
        <v>6192522.4485375071</v>
      </c>
      <c r="BZ103">
        <f t="shared" si="109"/>
        <v>5447351.1078914311</v>
      </c>
      <c r="CA103">
        <f>STDEV(CA3:CB97)</f>
        <v>5450307.5739437751</v>
      </c>
    </row>
    <row r="104" spans="1:79" x14ac:dyDescent="0.25">
      <c r="A104" t="s">
        <v>22</v>
      </c>
      <c r="B104">
        <f>B103/SQRT(B101)</f>
        <v>785944.05294718011</v>
      </c>
      <c r="C104">
        <f t="shared" ref="C104:E104" si="110">C103/SQRT(C101)</f>
        <v>837889.23605758953</v>
      </c>
      <c r="D104">
        <f t="shared" si="110"/>
        <v>625941.32388019084</v>
      </c>
      <c r="E104">
        <f t="shared" si="110"/>
        <v>631186.19208243745</v>
      </c>
      <c r="F104">
        <f t="shared" ref="F104" si="111">F103/SQRT(F101)</f>
        <v>1044119.3785065891</v>
      </c>
      <c r="G104">
        <f t="shared" ref="G104:H104" si="112">G103/SQRT(G101)</f>
        <v>888210.12462115521</v>
      </c>
      <c r="H104">
        <f t="shared" si="112"/>
        <v>805162.4405153949</v>
      </c>
      <c r="I104">
        <f t="shared" ref="I104" si="113">I103/SQRT(I101)</f>
        <v>1040889.04504016</v>
      </c>
      <c r="J104">
        <f t="shared" ref="J104:K104" si="114">J103/SQRT(J101)</f>
        <v>781860.73392950569</v>
      </c>
      <c r="K104">
        <f t="shared" si="114"/>
        <v>714118.95565456781</v>
      </c>
      <c r="L104">
        <f t="shared" ref="L104" si="115">L103/SQRT(L101)</f>
        <v>1662039.249217717</v>
      </c>
      <c r="M104">
        <f t="shared" ref="M104:N104" si="116">M103/SQRT(M101)</f>
        <v>675359.34697325155</v>
      </c>
      <c r="N104">
        <f t="shared" si="116"/>
        <v>744639.87007007294</v>
      </c>
      <c r="O104">
        <f t="shared" ref="O104" si="117">O103/SQRT(O101)</f>
        <v>772144.04478315113</v>
      </c>
      <c r="P104">
        <f t="shared" ref="P104:Q104" si="118">P103/SQRT(P101)</f>
        <v>932239.27427068527</v>
      </c>
      <c r="Q104">
        <f t="shared" si="118"/>
        <v>784865.23540116253</v>
      </c>
      <c r="R104">
        <f t="shared" ref="R104" si="119">R103/SQRT(R101)</f>
        <v>851857.96596114908</v>
      </c>
      <c r="S104">
        <f t="shared" ref="S104" si="120">S103/SQRT(S101)</f>
        <v>568336.47045737831</v>
      </c>
      <c r="BI104" t="s">
        <v>22</v>
      </c>
      <c r="BJ104">
        <f>BJ103/SQRT(BJ101)</f>
        <v>795366.37334075046</v>
      </c>
      <c r="BK104">
        <f t="shared" ref="BK104" si="121">BK103/SQRT(BK101)</f>
        <v>686920.98685226624</v>
      </c>
      <c r="BL104">
        <f t="shared" ref="BL104" si="122">BL103/SQRT(BL101)</f>
        <v>669429.26119796978</v>
      </c>
      <c r="BM104">
        <f t="shared" ref="BM104" si="123">BM103/SQRT(BM101)</f>
        <v>512091.49748154642</v>
      </c>
      <c r="BN104">
        <f t="shared" ref="BN104" si="124">BN103/SQRT(BN101)</f>
        <v>1022437.5061777676</v>
      </c>
      <c r="BO104">
        <f t="shared" ref="BO104" si="125">BO103/SQRT(BO101)</f>
        <v>874533.6527155888</v>
      </c>
      <c r="BP104">
        <f t="shared" ref="BP104" si="126">BP103/SQRT(BP101)</f>
        <v>871540.34427895024</v>
      </c>
      <c r="BQ104">
        <f t="shared" ref="BQ104" si="127">BQ103/SQRT(BQ101)</f>
        <v>1201409.9057286761</v>
      </c>
      <c r="BR104">
        <f t="shared" ref="BR104" si="128">BR103/SQRT(BR101)</f>
        <v>722893.48171863856</v>
      </c>
      <c r="BS104">
        <f t="shared" ref="BS104" si="129">BS103/SQRT(BS101)</f>
        <v>729675.23501872458</v>
      </c>
      <c r="BT104">
        <f t="shared" ref="BT104" si="130">BT103/SQRT(BT101)</f>
        <v>1351896.6175605804</v>
      </c>
      <c r="BU104">
        <f t="shared" ref="BU104" si="131">BU103/SQRT(BU101)</f>
        <v>605172.58795653319</v>
      </c>
      <c r="BV104">
        <f t="shared" ref="BV104" si="132">BV103/SQRT(BV101)</f>
        <v>585908.45666905248</v>
      </c>
      <c r="BW104">
        <f t="shared" ref="BW104" si="133">BW103/SQRT(BW101)</f>
        <v>673249.2833186622</v>
      </c>
      <c r="BX104">
        <f t="shared" ref="BX104" si="134">BX103/SQRT(BX101)</f>
        <v>764260.09135522856</v>
      </c>
      <c r="BY104">
        <f t="shared" ref="BY104" si="135">BY103/SQRT(BY101)</f>
        <v>867126.58545834373</v>
      </c>
      <c r="BZ104">
        <f t="shared" ref="BZ104" si="136">BZ103/SQRT(BZ101)</f>
        <v>741290.59245103563</v>
      </c>
      <c r="CA104">
        <f t="shared" ref="CA104" si="137">CA103/SQRT(CA101)</f>
        <v>499628.87613757356</v>
      </c>
    </row>
    <row r="105" spans="1:79" x14ac:dyDescent="0.25">
      <c r="A105" t="s">
        <v>23</v>
      </c>
      <c r="B105">
        <f>MEDIAN(B3:B100)</f>
        <v>13874922</v>
      </c>
      <c r="C105">
        <f t="shared" ref="C105:E105" si="138">MEDIAN(C3:C100)</f>
        <v>14508361.5</v>
      </c>
      <c r="D105">
        <f t="shared" si="138"/>
        <v>15840096</v>
      </c>
      <c r="E105">
        <f t="shared" si="138"/>
        <v>14265758</v>
      </c>
      <c r="F105">
        <f t="shared" ref="F105:R105" si="139">MEDIAN(F3:F100)</f>
        <v>18143085</v>
      </c>
      <c r="G105">
        <f t="shared" si="139"/>
        <v>14329220</v>
      </c>
      <c r="H105">
        <f t="shared" si="139"/>
        <v>15360598</v>
      </c>
      <c r="I105">
        <f t="shared" si="139"/>
        <v>17383072</v>
      </c>
      <c r="J105">
        <f t="shared" si="139"/>
        <v>12842887</v>
      </c>
      <c r="K105">
        <f t="shared" si="139"/>
        <v>13557404.5</v>
      </c>
      <c r="L105">
        <f t="shared" si="139"/>
        <v>15812427.5</v>
      </c>
      <c r="M105">
        <f t="shared" si="139"/>
        <v>16895142</v>
      </c>
      <c r="N105">
        <f t="shared" si="139"/>
        <v>15845005</v>
      </c>
      <c r="O105">
        <f t="shared" si="139"/>
        <v>15498806</v>
      </c>
      <c r="P105">
        <f t="shared" si="139"/>
        <v>17476544</v>
      </c>
      <c r="Q105">
        <f t="shared" si="139"/>
        <v>15061208</v>
      </c>
      <c r="R105">
        <f t="shared" si="139"/>
        <v>15463065.5</v>
      </c>
      <c r="S105">
        <f>MEDIAN(S3:T100)</f>
        <v>16344010</v>
      </c>
      <c r="BI105" t="s">
        <v>23</v>
      </c>
      <c r="BJ105">
        <f>MEDIAN(BJ3:BJ100)</f>
        <v>13586689.747783536</v>
      </c>
      <c r="BK105">
        <f t="shared" ref="BK105:BZ105" si="140">MEDIAN(BK3:BK100)</f>
        <v>15454245.873038147</v>
      </c>
      <c r="BL105">
        <f t="shared" si="140"/>
        <v>16710138.859649731</v>
      </c>
      <c r="BM105">
        <f t="shared" si="140"/>
        <v>14523959.404755538</v>
      </c>
      <c r="BN105">
        <f t="shared" si="140"/>
        <v>18581176.851053417</v>
      </c>
      <c r="BO105">
        <f t="shared" si="140"/>
        <v>14874457.031814938</v>
      </c>
      <c r="BP105">
        <f t="shared" si="140"/>
        <v>15784289.552559111</v>
      </c>
      <c r="BQ105">
        <f t="shared" si="140"/>
        <v>18590291.490160309</v>
      </c>
      <c r="BR105">
        <f t="shared" si="140"/>
        <v>12706543.652279146</v>
      </c>
      <c r="BS105">
        <f t="shared" si="140"/>
        <v>13617176.029973973</v>
      </c>
      <c r="BT105">
        <f t="shared" si="140"/>
        <v>14792862.095499519</v>
      </c>
      <c r="BU105">
        <f t="shared" si="140"/>
        <v>18037642.302927732</v>
      </c>
      <c r="BV105">
        <f t="shared" si="140"/>
        <v>15789487.240938872</v>
      </c>
      <c r="BW105">
        <f t="shared" si="140"/>
        <v>15232670.55387954</v>
      </c>
      <c r="BX105">
        <f t="shared" si="140"/>
        <v>18296288.609783746</v>
      </c>
      <c r="BY105">
        <f t="shared" si="140"/>
        <v>14966502.461281603</v>
      </c>
      <c r="BZ105">
        <f t="shared" si="140"/>
        <v>16438942.380460039</v>
      </c>
      <c r="CA105">
        <f>MEDIAN(CA3:CB100)</f>
        <v>16425285.783128163</v>
      </c>
    </row>
    <row r="107" spans="1:79" x14ac:dyDescent="0.25">
      <c r="B107">
        <f>B102/$S$102*100</f>
        <v>79.705559832350531</v>
      </c>
      <c r="C107">
        <f t="shared" ref="C107:S107" si="141">C102/$S$102*100</f>
        <v>93.136631471266796</v>
      </c>
      <c r="D107">
        <f t="shared" si="141"/>
        <v>90.684982521029454</v>
      </c>
      <c r="E107">
        <f t="shared" si="141"/>
        <v>82.638271512587053</v>
      </c>
      <c r="F107">
        <f t="shared" si="141"/>
        <v>100.71405097945367</v>
      </c>
      <c r="G107">
        <f t="shared" si="141"/>
        <v>85.987437123835591</v>
      </c>
      <c r="H107">
        <f t="shared" si="141"/>
        <v>93.957465410520228</v>
      </c>
      <c r="I107">
        <f t="shared" si="141"/>
        <v>107.03032553786853</v>
      </c>
      <c r="J107">
        <f t="shared" si="141"/>
        <v>76.075991032306021</v>
      </c>
      <c r="K107">
        <f t="shared" si="141"/>
        <v>80.210888442016355</v>
      </c>
      <c r="L107">
        <f t="shared" si="141"/>
        <v>109.38138050693938</v>
      </c>
      <c r="M107">
        <f t="shared" si="141"/>
        <v>97.258617535253023</v>
      </c>
      <c r="N107">
        <f t="shared" si="141"/>
        <v>91.596621182324142</v>
      </c>
      <c r="O107">
        <f t="shared" si="141"/>
        <v>91.130957744214953</v>
      </c>
      <c r="P107">
        <f t="shared" si="141"/>
        <v>101.98143618897002</v>
      </c>
      <c r="Q107">
        <f t="shared" si="141"/>
        <v>86.045154145550939</v>
      </c>
      <c r="R107">
        <f t="shared" si="141"/>
        <v>95.818053524697305</v>
      </c>
      <c r="S107">
        <f t="shared" si="141"/>
        <v>100</v>
      </c>
      <c r="BI107" t="s">
        <v>26</v>
      </c>
    </row>
    <row r="108" spans="1:79" x14ac:dyDescent="0.25">
      <c r="B108">
        <f>B105/$S$105*100</f>
        <v>84.893009732617642</v>
      </c>
      <c r="C108">
        <f t="shared" ref="C108:S108" si="142">C105/$S$105*100</f>
        <v>88.768677331939955</v>
      </c>
      <c r="D108">
        <f t="shared" si="142"/>
        <v>96.916827632875908</v>
      </c>
      <c r="E108">
        <f t="shared" si="142"/>
        <v>87.284320065883463</v>
      </c>
      <c r="F108">
        <f t="shared" si="142"/>
        <v>111.00754955485222</v>
      </c>
      <c r="G108">
        <f t="shared" si="142"/>
        <v>87.672609108780534</v>
      </c>
      <c r="H108">
        <f t="shared" si="142"/>
        <v>93.983043329023914</v>
      </c>
      <c r="I108">
        <f t="shared" si="142"/>
        <v>106.35744838628953</v>
      </c>
      <c r="J108">
        <f t="shared" si="142"/>
        <v>78.57855569104521</v>
      </c>
      <c r="K108">
        <f t="shared" si="142"/>
        <v>82.950294939858708</v>
      </c>
      <c r="L108">
        <f t="shared" si="142"/>
        <v>96.747539312567724</v>
      </c>
      <c r="M108">
        <f t="shared" si="142"/>
        <v>103.37207331615681</v>
      </c>
      <c r="N108">
        <f t="shared" si="142"/>
        <v>96.946863101527711</v>
      </c>
      <c r="O108">
        <f t="shared" si="142"/>
        <v>94.828661999105478</v>
      </c>
      <c r="P108">
        <f t="shared" si="142"/>
        <v>106.92935209902588</v>
      </c>
      <c r="Q108">
        <f t="shared" si="142"/>
        <v>92.151240729784178</v>
      </c>
      <c r="R108">
        <f t="shared" si="142"/>
        <v>94.60998555434071</v>
      </c>
      <c r="S108">
        <f t="shared" si="142"/>
        <v>100</v>
      </c>
      <c r="BI108" t="s">
        <v>20</v>
      </c>
      <c r="BJ108">
        <f>BJ102/$CA$102*100</f>
        <v>79.420164481998455</v>
      </c>
      <c r="BK108">
        <f t="shared" ref="BK108:CA108" si="143">BK102/$CA$102*100</f>
        <v>91.542141017796027</v>
      </c>
      <c r="BL108">
        <f t="shared" si="143"/>
        <v>92.324126723635828</v>
      </c>
      <c r="BM108">
        <f t="shared" si="143"/>
        <v>81.488697019320782</v>
      </c>
      <c r="BN108">
        <f t="shared" si="143"/>
        <v>100.52422373646968</v>
      </c>
      <c r="BO108">
        <f t="shared" si="143"/>
        <v>85.616485755551892</v>
      </c>
      <c r="BP108">
        <f t="shared" si="143"/>
        <v>95.308805104777278</v>
      </c>
      <c r="BQ108">
        <f t="shared" si="143"/>
        <v>112.702019300987</v>
      </c>
      <c r="BR108">
        <f t="shared" si="143"/>
        <v>75.469326683745692</v>
      </c>
      <c r="BS108">
        <f t="shared" si="143"/>
        <v>80.574291852185254</v>
      </c>
      <c r="BT108">
        <f t="shared" si="143"/>
        <v>99.324532487213361</v>
      </c>
      <c r="BU108">
        <f t="shared" si="143"/>
        <v>97.845174193672307</v>
      </c>
      <c r="BV108">
        <f t="shared" si="143"/>
        <v>89.18342159106713</v>
      </c>
      <c r="BW108">
        <f t="shared" si="143"/>
        <v>89.959048102331565</v>
      </c>
      <c r="BX108">
        <f t="shared" si="143"/>
        <v>100.5779547948994</v>
      </c>
      <c r="BY108">
        <f t="shared" si="143"/>
        <v>88.532106605871547</v>
      </c>
      <c r="BZ108">
        <f t="shared" si="143"/>
        <v>94.280432209299377</v>
      </c>
      <c r="CA108">
        <f t="shared" si="143"/>
        <v>100</v>
      </c>
    </row>
    <row r="109" spans="1:79" x14ac:dyDescent="0.25">
      <c r="B109">
        <f t="shared" ref="B109:Q109" si="144">B104/$S$102*100</f>
        <v>4.4086468941127688</v>
      </c>
      <c r="C109">
        <f t="shared" si="144"/>
        <v>4.7000263750377504</v>
      </c>
      <c r="D109">
        <f t="shared" si="144"/>
        <v>3.511133220072467</v>
      </c>
      <c r="E109">
        <f t="shared" si="144"/>
        <v>3.5405535990716568</v>
      </c>
      <c r="F109">
        <f t="shared" si="144"/>
        <v>5.8568464738359518</v>
      </c>
      <c r="G109">
        <f t="shared" si="144"/>
        <v>4.9822945953301021</v>
      </c>
      <c r="H109">
        <f t="shared" si="144"/>
        <v>4.5164498405753717</v>
      </c>
      <c r="I109">
        <f t="shared" si="144"/>
        <v>5.8387263550433763</v>
      </c>
      <c r="J109">
        <f t="shared" si="144"/>
        <v>4.3857420682063486</v>
      </c>
      <c r="K109">
        <f t="shared" si="144"/>
        <v>4.0057537226318933</v>
      </c>
      <c r="L109">
        <f t="shared" si="144"/>
        <v>9.3229844369719341</v>
      </c>
      <c r="M109">
        <f t="shared" si="144"/>
        <v>3.7883369385883667</v>
      </c>
      <c r="N109">
        <f t="shared" si="144"/>
        <v>4.1769566651808345</v>
      </c>
      <c r="O109">
        <f t="shared" si="144"/>
        <v>4.3312376142754339</v>
      </c>
      <c r="P109">
        <f t="shared" si="144"/>
        <v>5.2292701569174005</v>
      </c>
      <c r="Q109">
        <f t="shared" si="144"/>
        <v>4.4025954129599691</v>
      </c>
      <c r="R109">
        <f t="shared" ref="R109:S109" si="145">R104/$S$102*100</f>
        <v>4.7783820766593852</v>
      </c>
      <c r="S109">
        <f t="shared" si="145"/>
        <v>3.1880065837985603</v>
      </c>
      <c r="BI109" t="s">
        <v>22</v>
      </c>
      <c r="BJ109">
        <f>BJ104/$CA$102*100</f>
        <v>4.4615001263278113</v>
      </c>
      <c r="BK109">
        <f t="shared" ref="BK109:CA109" si="146">BK104/$CA$102*100</f>
        <v>3.8531903941903698</v>
      </c>
      <c r="BL109">
        <f t="shared" si="146"/>
        <v>3.7550729242644674</v>
      </c>
      <c r="BM109">
        <f t="shared" si="146"/>
        <v>2.8725080130166747</v>
      </c>
      <c r="BN109">
        <f t="shared" si="146"/>
        <v>5.7352249427071555</v>
      </c>
      <c r="BO109">
        <f t="shared" si="146"/>
        <v>4.9055782754307424</v>
      </c>
      <c r="BP109">
        <f t="shared" si="146"/>
        <v>4.8887877164935967</v>
      </c>
      <c r="BQ109">
        <f t="shared" si="146"/>
        <v>6.7391464183558156</v>
      </c>
      <c r="BR109">
        <f t="shared" si="146"/>
        <v>4.0549732401466807</v>
      </c>
      <c r="BS109">
        <f t="shared" si="146"/>
        <v>4.0930145682933201</v>
      </c>
      <c r="BT109">
        <f t="shared" si="146"/>
        <v>7.5832812804177525</v>
      </c>
      <c r="BU109">
        <f t="shared" si="146"/>
        <v>3.394633804139314</v>
      </c>
      <c r="BV109">
        <f t="shared" si="146"/>
        <v>3.2865742644686953</v>
      </c>
      <c r="BW109">
        <f t="shared" si="146"/>
        <v>3.7765008218287801</v>
      </c>
      <c r="BX109">
        <f t="shared" si="146"/>
        <v>4.2870136435449426</v>
      </c>
      <c r="BY109">
        <f t="shared" si="146"/>
        <v>4.8640293331928239</v>
      </c>
      <c r="BZ109">
        <f t="shared" si="146"/>
        <v>4.1581693452471571</v>
      </c>
      <c r="CA109">
        <f t="shared" si="146"/>
        <v>2.8026006237125891</v>
      </c>
    </row>
    <row r="111" spans="1:79" x14ac:dyDescent="0.25">
      <c r="A111" t="s">
        <v>25</v>
      </c>
      <c r="B111">
        <v>55.312005848371484</v>
      </c>
      <c r="C111">
        <v>61.753557891725727</v>
      </c>
      <c r="D111">
        <v>109.16500577307838</v>
      </c>
      <c r="E111">
        <v>57.373019394031012</v>
      </c>
      <c r="F111">
        <v>126.30801515272039</v>
      </c>
      <c r="G111">
        <v>72.440492393717719</v>
      </c>
      <c r="H111">
        <v>128.44458268200736</v>
      </c>
      <c r="I111">
        <v>63.942286280457459</v>
      </c>
      <c r="J111">
        <v>48.986747271215435</v>
      </c>
      <c r="K111">
        <v>110.15757229016192</v>
      </c>
      <c r="L111">
        <v>84.475710271843155</v>
      </c>
      <c r="M111">
        <v>66.941339155316413</v>
      </c>
      <c r="N111">
        <v>102.58264598302405</v>
      </c>
      <c r="O111">
        <v>39.045902316292612</v>
      </c>
      <c r="P111">
        <v>91.256843627579499</v>
      </c>
      <c r="Q111">
        <v>157.09499464896308</v>
      </c>
      <c r="R111">
        <v>65.734309715318446</v>
      </c>
      <c r="S111">
        <v>100</v>
      </c>
      <c r="BJ111" s="1"/>
      <c r="BM111" s="1"/>
      <c r="BO111" s="1"/>
      <c r="BQ111" s="1"/>
      <c r="BR111" s="1"/>
      <c r="BS111" s="1"/>
      <c r="BV111" s="1"/>
      <c r="BW111" s="1"/>
      <c r="BY111" s="1"/>
    </row>
    <row r="112" spans="1:79" x14ac:dyDescent="0.25">
      <c r="B112">
        <v>9.3634067915864296</v>
      </c>
      <c r="C112">
        <v>11.187722003735526</v>
      </c>
      <c r="D112">
        <v>12.123704476244445</v>
      </c>
      <c r="E112">
        <v>11.70529812624288</v>
      </c>
      <c r="F112">
        <v>15.725515121688893</v>
      </c>
      <c r="G112">
        <v>14.406377963202754</v>
      </c>
      <c r="H112">
        <v>18.344657960519299</v>
      </c>
      <c r="I112">
        <v>8.1526156524309741</v>
      </c>
      <c r="J112">
        <v>13.339812297923604</v>
      </c>
      <c r="K112">
        <v>18.136684456401145</v>
      </c>
      <c r="L112">
        <v>30.316105102959227</v>
      </c>
      <c r="M112">
        <v>9.0766460841528804</v>
      </c>
      <c r="N112">
        <v>14.324531265798765</v>
      </c>
      <c r="O112">
        <v>8.5462383230039318</v>
      </c>
      <c r="P112">
        <v>22.128493776425209</v>
      </c>
      <c r="Q112">
        <v>15.377342588678999</v>
      </c>
      <c r="R112">
        <v>9.8355847378389214</v>
      </c>
      <c r="S112">
        <v>9.2770732630169963</v>
      </c>
    </row>
    <row r="116" spans="2:19" x14ac:dyDescent="0.25">
      <c r="O116" t="s">
        <v>24</v>
      </c>
    </row>
    <row r="128" spans="2:19" x14ac:dyDescent="0.25">
      <c r="B128" s="1">
        <f>TTEST(B3:B97,$S$3:$T$97,2,2)</f>
        <v>4.4263803676718302E-4</v>
      </c>
      <c r="C128">
        <f t="shared" ref="C128:R128" si="147">TTEST(C3:C97,$S$3:$T$97,2,2)</f>
        <v>0.22386493307451452</v>
      </c>
      <c r="D128">
        <f t="shared" si="147"/>
        <v>7.2795201701736076E-2</v>
      </c>
      <c r="E128" s="1">
        <f t="shared" si="147"/>
        <v>1.3647903552024094E-3</v>
      </c>
      <c r="F128">
        <f t="shared" si="147"/>
        <v>0.90782910186533738</v>
      </c>
      <c r="G128" s="1">
        <f t="shared" si="147"/>
        <v>1.7500761021672553E-2</v>
      </c>
      <c r="H128">
        <f t="shared" si="147"/>
        <v>0.29271628662148169</v>
      </c>
      <c r="I128">
        <f t="shared" si="147"/>
        <v>0.25071540987195362</v>
      </c>
      <c r="J128" s="1">
        <f t="shared" si="147"/>
        <v>2.2971681771708476E-5</v>
      </c>
      <c r="K128" s="1">
        <f t="shared" si="147"/>
        <v>2.9412895576354415E-4</v>
      </c>
      <c r="L128">
        <f t="shared" si="147"/>
        <v>0.22634859518278189</v>
      </c>
      <c r="M128">
        <f t="shared" si="147"/>
        <v>0.60119674816346214</v>
      </c>
      <c r="N128">
        <f t="shared" si="147"/>
        <v>0.12277697008502925</v>
      </c>
      <c r="O128">
        <f t="shared" si="147"/>
        <v>0.11110924972438736</v>
      </c>
      <c r="P128">
        <f t="shared" si="147"/>
        <v>0.73668026156082878</v>
      </c>
      <c r="Q128" s="1">
        <f t="shared" si="147"/>
        <v>1.4687345840719497E-2</v>
      </c>
      <c r="R128">
        <f t="shared" si="147"/>
        <v>0.46597447448274187</v>
      </c>
      <c r="S128">
        <f>TTEST(S3:T97,$S$3:$T$97,2,2)</f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1"/>
  <sheetViews>
    <sheetView topLeftCell="Q1" zoomScale="85" zoomScaleNormal="85" workbookViewId="0">
      <selection activeCell="AL4" sqref="AL4:AM85"/>
    </sheetView>
  </sheetViews>
  <sheetFormatPr defaultRowHeight="15" x14ac:dyDescent="0.25"/>
  <sheetData>
    <row r="1" spans="1:39" x14ac:dyDescent="0.25">
      <c r="A1" t="s">
        <v>28</v>
      </c>
      <c r="U1" t="s">
        <v>27</v>
      </c>
    </row>
    <row r="2" spans="1:39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18</v>
      </c>
      <c r="U2" s="1" t="s">
        <v>1</v>
      </c>
      <c r="V2" s="1" t="s">
        <v>2</v>
      </c>
      <c r="W2" s="1" t="s">
        <v>3</v>
      </c>
      <c r="X2" s="1" t="s">
        <v>4</v>
      </c>
      <c r="Y2" s="1" t="s">
        <v>5</v>
      </c>
      <c r="Z2" s="1" t="s">
        <v>6</v>
      </c>
      <c r="AA2" s="1" t="s">
        <v>7</v>
      </c>
      <c r="AB2" s="1" t="s">
        <v>8</v>
      </c>
      <c r="AC2" s="1" t="s">
        <v>9</v>
      </c>
      <c r="AD2" s="1" t="s">
        <v>10</v>
      </c>
      <c r="AE2" s="1" t="s">
        <v>11</v>
      </c>
      <c r="AF2" s="1" t="s">
        <v>12</v>
      </c>
      <c r="AG2" s="1" t="s">
        <v>13</v>
      </c>
      <c r="AH2" s="1" t="s">
        <v>14</v>
      </c>
      <c r="AI2" s="1" t="s">
        <v>15</v>
      </c>
      <c r="AJ2" s="1" t="s">
        <v>16</v>
      </c>
      <c r="AK2" s="1" t="s">
        <v>17</v>
      </c>
      <c r="AL2" s="1" t="s">
        <v>18</v>
      </c>
      <c r="AM2" s="1" t="s">
        <v>18</v>
      </c>
    </row>
    <row r="3" spans="1:39" x14ac:dyDescent="0.25">
      <c r="A3" t="s">
        <v>0</v>
      </c>
      <c r="B3">
        <v>8599596</v>
      </c>
      <c r="C3" t="s">
        <v>0</v>
      </c>
      <c r="D3" t="s">
        <v>0</v>
      </c>
      <c r="E3" t="s">
        <v>0</v>
      </c>
      <c r="F3" t="s">
        <v>0</v>
      </c>
      <c r="G3" t="s">
        <v>0</v>
      </c>
      <c r="H3" t="s">
        <v>0</v>
      </c>
      <c r="I3" t="s">
        <v>0</v>
      </c>
      <c r="J3" t="s">
        <v>0</v>
      </c>
      <c r="K3" t="s">
        <v>0</v>
      </c>
      <c r="L3" t="s">
        <v>0</v>
      </c>
      <c r="M3" t="s">
        <v>0</v>
      </c>
      <c r="N3">
        <v>24569068</v>
      </c>
      <c r="O3" t="s">
        <v>0</v>
      </c>
      <c r="P3">
        <v>30517366</v>
      </c>
      <c r="Q3" t="s">
        <v>0</v>
      </c>
      <c r="R3" t="s">
        <v>0</v>
      </c>
      <c r="S3" t="s">
        <v>0</v>
      </c>
      <c r="V3">
        <v>8799076.8026665337</v>
      </c>
      <c r="AH3">
        <v>25138985.168830797</v>
      </c>
      <c r="AJ3">
        <v>31225263.052948579</v>
      </c>
    </row>
    <row r="4" spans="1:39" x14ac:dyDescent="0.25">
      <c r="A4">
        <v>26592253</v>
      </c>
      <c r="B4" t="s">
        <v>0</v>
      </c>
      <c r="C4">
        <v>16081199</v>
      </c>
      <c r="D4">
        <v>23499819</v>
      </c>
      <c r="E4" t="s">
        <v>0</v>
      </c>
      <c r="F4" t="s">
        <v>0</v>
      </c>
      <c r="G4" t="s">
        <v>0</v>
      </c>
      <c r="H4" t="s">
        <v>0</v>
      </c>
      <c r="I4" t="s">
        <v>0</v>
      </c>
      <c r="J4">
        <v>17342439</v>
      </c>
      <c r="K4">
        <v>10764350</v>
      </c>
      <c r="L4">
        <v>18816129</v>
      </c>
      <c r="M4">
        <v>24003457</v>
      </c>
      <c r="N4">
        <v>32493248</v>
      </c>
      <c r="O4">
        <v>19766425</v>
      </c>
      <c r="P4">
        <v>8971083</v>
      </c>
      <c r="Q4" t="s">
        <v>0</v>
      </c>
      <c r="R4">
        <v>13490114</v>
      </c>
      <c r="S4">
        <v>24259087</v>
      </c>
      <c r="U4">
        <v>27209101.044158299</v>
      </c>
      <c r="W4">
        <v>16454227.045080287</v>
      </c>
      <c r="X4">
        <v>24044933.300327394</v>
      </c>
      <c r="AD4">
        <v>17744723.438933574</v>
      </c>
      <c r="AE4">
        <v>11014045.587814068</v>
      </c>
      <c r="AF4">
        <v>19252597.935982231</v>
      </c>
      <c r="AG4">
        <v>24560253.955244366</v>
      </c>
      <c r="AH4">
        <v>33246978.662729125</v>
      </c>
      <c r="AI4">
        <v>20224937.507430334</v>
      </c>
      <c r="AJ4">
        <v>9179181.012700608</v>
      </c>
      <c r="AL4">
        <v>13803037.859304907</v>
      </c>
      <c r="AM4">
        <v>24821813.684685804</v>
      </c>
    </row>
    <row r="5" spans="1:39" x14ac:dyDescent="0.25">
      <c r="A5">
        <v>30080463</v>
      </c>
      <c r="B5">
        <v>27624772</v>
      </c>
      <c r="C5">
        <v>23073923</v>
      </c>
      <c r="D5" t="s">
        <v>0</v>
      </c>
      <c r="E5" t="s">
        <v>0</v>
      </c>
      <c r="F5" t="s">
        <v>0</v>
      </c>
      <c r="G5" t="s">
        <v>0</v>
      </c>
      <c r="H5" t="s">
        <v>0</v>
      </c>
      <c r="I5" t="s">
        <v>0</v>
      </c>
      <c r="J5">
        <v>15554119</v>
      </c>
      <c r="K5">
        <v>11697352</v>
      </c>
      <c r="L5">
        <v>21564089</v>
      </c>
      <c r="M5">
        <v>13613869</v>
      </c>
      <c r="N5">
        <v>23779994</v>
      </c>
      <c r="O5">
        <v>15591805</v>
      </c>
      <c r="P5">
        <v>11717160</v>
      </c>
      <c r="Q5" t="s">
        <v>0</v>
      </c>
      <c r="R5">
        <v>27686708</v>
      </c>
      <c r="S5">
        <v>15460342</v>
      </c>
      <c r="U5">
        <v>30778225.418585826</v>
      </c>
      <c r="V5">
        <v>28265570.904046189</v>
      </c>
      <c r="W5">
        <v>23609157.990190908</v>
      </c>
      <c r="AD5">
        <v>15914920.617063265</v>
      </c>
      <c r="AE5">
        <v>11968689.99844004</v>
      </c>
      <c r="AF5">
        <v>22064301.077694412</v>
      </c>
      <c r="AG5">
        <v>13929663.546106242</v>
      </c>
      <c r="AH5">
        <v>24331607.388643529</v>
      </c>
      <c r="AI5">
        <v>15953480.801563246</v>
      </c>
      <c r="AJ5">
        <v>11988957.475343285</v>
      </c>
      <c r="AL5">
        <v>28328943.604443967</v>
      </c>
      <c r="AM5">
        <v>15818968.315894272</v>
      </c>
    </row>
    <row r="6" spans="1:39" x14ac:dyDescent="0.25">
      <c r="A6">
        <v>21759826</v>
      </c>
      <c r="B6">
        <v>10719506</v>
      </c>
      <c r="C6">
        <v>20480637</v>
      </c>
      <c r="D6" t="s">
        <v>0</v>
      </c>
      <c r="E6" t="s">
        <v>0</v>
      </c>
      <c r="F6" t="s">
        <v>0</v>
      </c>
      <c r="G6" t="s">
        <v>0</v>
      </c>
      <c r="H6" t="s">
        <v>0</v>
      </c>
      <c r="I6">
        <v>21188114</v>
      </c>
      <c r="J6">
        <v>22299944</v>
      </c>
      <c r="K6">
        <v>22102365</v>
      </c>
      <c r="L6">
        <v>36320082</v>
      </c>
      <c r="M6">
        <v>25440395</v>
      </c>
      <c r="N6">
        <v>13411379</v>
      </c>
      <c r="O6">
        <v>20322220</v>
      </c>
      <c r="P6">
        <v>14993773</v>
      </c>
      <c r="Q6" t="s">
        <v>0</v>
      </c>
      <c r="R6">
        <v>8679114</v>
      </c>
      <c r="S6">
        <v>15289268</v>
      </c>
      <c r="U6">
        <v>22264578.497252673</v>
      </c>
      <c r="V6">
        <v>10968161.362538975</v>
      </c>
      <c r="W6">
        <v>20955716.748848889</v>
      </c>
      <c r="AC6">
        <v>21679604.761625316</v>
      </c>
      <c r="AD6">
        <v>22817225.361652192</v>
      </c>
      <c r="AE6">
        <v>22615063.214082234</v>
      </c>
      <c r="AF6">
        <v>37162581.939563945</v>
      </c>
      <c r="AG6">
        <v>26030523.933353808</v>
      </c>
      <c r="AH6">
        <v>13722476.480368273</v>
      </c>
      <c r="AI6">
        <v>20793625.023859944</v>
      </c>
      <c r="AJ6">
        <v>15341576.533217117</v>
      </c>
      <c r="AL6">
        <v>8880439.3444876187</v>
      </c>
      <c r="AM6">
        <v>15643925.992401475</v>
      </c>
    </row>
    <row r="7" spans="1:39" x14ac:dyDescent="0.25">
      <c r="A7">
        <v>30555064</v>
      </c>
      <c r="B7">
        <v>10712952</v>
      </c>
      <c r="C7">
        <v>15478500</v>
      </c>
      <c r="D7" t="s">
        <v>0</v>
      </c>
      <c r="E7" t="s">
        <v>0</v>
      </c>
      <c r="F7" t="s">
        <v>0</v>
      </c>
      <c r="G7" t="s">
        <v>0</v>
      </c>
      <c r="H7" t="s">
        <v>0</v>
      </c>
      <c r="I7" t="s">
        <v>0</v>
      </c>
      <c r="J7">
        <v>19075768</v>
      </c>
      <c r="K7">
        <v>5736711</v>
      </c>
      <c r="L7">
        <v>15929248</v>
      </c>
      <c r="M7">
        <v>20909040</v>
      </c>
      <c r="N7">
        <v>14725915</v>
      </c>
      <c r="O7">
        <v>9160141</v>
      </c>
      <c r="P7" t="s">
        <v>0</v>
      </c>
      <c r="Q7" t="s">
        <v>0</v>
      </c>
      <c r="R7">
        <v>18883426</v>
      </c>
      <c r="S7">
        <v>22950776</v>
      </c>
      <c r="U7">
        <v>31263835.515806943</v>
      </c>
      <c r="V7">
        <v>10961455.332469111</v>
      </c>
      <c r="W7">
        <v>15837547.518519932</v>
      </c>
      <c r="AD7">
        <v>19518259.660319924</v>
      </c>
      <c r="AE7">
        <v>5869782.7995294118</v>
      </c>
      <c r="AF7">
        <v>16298751.308866402</v>
      </c>
      <c r="AG7">
        <v>21394057.212690767</v>
      </c>
      <c r="AH7">
        <v>15067505.156584</v>
      </c>
      <c r="AI7">
        <v>9372624.5026225224</v>
      </c>
      <c r="AL7">
        <v>19321455.992987357</v>
      </c>
      <c r="AM7">
        <v>23483154.406880956</v>
      </c>
    </row>
    <row r="8" spans="1:39" x14ac:dyDescent="0.25">
      <c r="A8">
        <v>20565639</v>
      </c>
      <c r="B8">
        <v>18702920</v>
      </c>
      <c r="C8">
        <v>25966396</v>
      </c>
      <c r="D8" t="s">
        <v>0</v>
      </c>
      <c r="E8" t="s">
        <v>0</v>
      </c>
      <c r="F8" t="s">
        <v>0</v>
      </c>
      <c r="G8" t="s">
        <v>0</v>
      </c>
      <c r="H8" t="s">
        <v>0</v>
      </c>
      <c r="I8" t="s">
        <v>0</v>
      </c>
      <c r="J8">
        <v>11966863</v>
      </c>
      <c r="K8">
        <v>15157970</v>
      </c>
      <c r="L8">
        <v>11370591</v>
      </c>
      <c r="M8">
        <v>18052152</v>
      </c>
      <c r="N8">
        <v>24064072</v>
      </c>
      <c r="O8">
        <v>28863199</v>
      </c>
      <c r="P8">
        <v>17067352</v>
      </c>
      <c r="Q8" t="s">
        <v>0</v>
      </c>
      <c r="R8">
        <v>17181830</v>
      </c>
      <c r="S8">
        <v>27905730</v>
      </c>
      <c r="U8">
        <v>21042690.500450738</v>
      </c>
      <c r="V8">
        <v>19136762.879805975</v>
      </c>
      <c r="W8">
        <v>26568726.332312945</v>
      </c>
      <c r="AD8">
        <v>12244452.718940336</v>
      </c>
      <c r="AE8">
        <v>15509582.334160261</v>
      </c>
      <c r="AF8">
        <v>11634349.276490299</v>
      </c>
      <c r="AG8">
        <v>18470899.319155257</v>
      </c>
      <c r="AH8">
        <v>24622275.013023548</v>
      </c>
      <c r="AI8">
        <v>29532725.115417968</v>
      </c>
      <c r="AJ8">
        <v>17463255.37457158</v>
      </c>
      <c r="AL8">
        <v>17580388.867146775</v>
      </c>
      <c r="AM8">
        <v>28553046.155246779</v>
      </c>
    </row>
    <row r="9" spans="1:39" x14ac:dyDescent="0.25">
      <c r="A9">
        <v>22880867</v>
      </c>
      <c r="B9">
        <v>22360245</v>
      </c>
      <c r="C9">
        <v>13382604</v>
      </c>
      <c r="D9">
        <v>18812559</v>
      </c>
      <c r="E9" t="s">
        <v>0</v>
      </c>
      <c r="F9" t="s">
        <v>0</v>
      </c>
      <c r="G9" t="s">
        <v>0</v>
      </c>
      <c r="H9" t="s">
        <v>0</v>
      </c>
      <c r="I9">
        <v>9246706</v>
      </c>
      <c r="J9">
        <v>16221019</v>
      </c>
      <c r="K9" t="s">
        <v>0</v>
      </c>
      <c r="L9">
        <v>9306811</v>
      </c>
      <c r="M9">
        <v>20360483</v>
      </c>
      <c r="N9" t="s">
        <v>0</v>
      </c>
      <c r="O9">
        <v>23684308</v>
      </c>
      <c r="P9">
        <v>29777681</v>
      </c>
      <c r="Q9" t="s">
        <v>0</v>
      </c>
      <c r="R9">
        <v>9280408</v>
      </c>
      <c r="S9">
        <v>13644106</v>
      </c>
      <c r="U9">
        <v>23411623.760534588</v>
      </c>
      <c r="V9">
        <v>22878925.135720368</v>
      </c>
      <c r="W9">
        <v>13693034.000163769</v>
      </c>
      <c r="X9">
        <v>19248945.124363463</v>
      </c>
      <c r="AC9">
        <v>9461197.5104036797</v>
      </c>
      <c r="AD9">
        <v>16597290.384166081</v>
      </c>
      <c r="AF9">
        <v>9522696.7379516121</v>
      </c>
      <c r="AG9">
        <v>20832775.592758816</v>
      </c>
      <c r="AI9">
        <v>24233701.805295203</v>
      </c>
      <c r="AJ9">
        <v>30468419.926273748</v>
      </c>
      <c r="AL9">
        <v>9495681.2799206991</v>
      </c>
      <c r="AM9">
        <v>13960601.939640336</v>
      </c>
    </row>
    <row r="10" spans="1:39" x14ac:dyDescent="0.25">
      <c r="A10">
        <v>11671381</v>
      </c>
      <c r="B10">
        <v>9969823</v>
      </c>
      <c r="C10">
        <v>16257664</v>
      </c>
      <c r="D10">
        <v>12765065</v>
      </c>
      <c r="E10" t="s">
        <v>0</v>
      </c>
      <c r="F10" t="s">
        <v>0</v>
      </c>
      <c r="G10">
        <v>19592681</v>
      </c>
      <c r="H10" t="s">
        <v>0</v>
      </c>
      <c r="I10">
        <v>18327921</v>
      </c>
      <c r="J10">
        <v>15435144</v>
      </c>
      <c r="K10">
        <v>30228747</v>
      </c>
      <c r="L10">
        <v>10354889</v>
      </c>
      <c r="M10">
        <v>21989008</v>
      </c>
      <c r="N10">
        <v>19389522</v>
      </c>
      <c r="O10">
        <v>17826780</v>
      </c>
      <c r="P10">
        <v>16455543</v>
      </c>
      <c r="Q10" t="s">
        <v>0</v>
      </c>
      <c r="R10">
        <v>15021616</v>
      </c>
      <c r="S10">
        <v>22754639</v>
      </c>
      <c r="U10">
        <v>11942116.561310897</v>
      </c>
      <c r="V10">
        <v>10201088.316938525</v>
      </c>
      <c r="W10">
        <v>16634785.421076385</v>
      </c>
      <c r="X10">
        <v>13061170.237070495</v>
      </c>
      <c r="AA10">
        <v>20047163.249197446</v>
      </c>
      <c r="AC10">
        <v>18753065.203551985</v>
      </c>
      <c r="AD10">
        <v>15793185.809684262</v>
      </c>
      <c r="AE10">
        <v>30929949.093117349</v>
      </c>
      <c r="AF10">
        <v>10595086.512678836</v>
      </c>
      <c r="AG10">
        <v>22499076.724819262</v>
      </c>
      <c r="AH10">
        <v>19839291.664979659</v>
      </c>
      <c r="AI10">
        <v>18240299.470375087</v>
      </c>
      <c r="AJ10">
        <v>16837254.527605906</v>
      </c>
      <c r="AL10">
        <v>15370065.394253921</v>
      </c>
      <c r="AM10">
        <v>23282467.708709948</v>
      </c>
    </row>
    <row r="11" spans="1:39" x14ac:dyDescent="0.25">
      <c r="A11" t="s">
        <v>0</v>
      </c>
      <c r="B11" t="s">
        <v>0</v>
      </c>
      <c r="C11" t="s">
        <v>0</v>
      </c>
      <c r="D11">
        <v>14047879</v>
      </c>
      <c r="E11" t="s">
        <v>0</v>
      </c>
      <c r="F11">
        <v>28792577</v>
      </c>
      <c r="G11">
        <v>14680035</v>
      </c>
      <c r="H11" t="s">
        <v>0</v>
      </c>
      <c r="I11" t="s">
        <v>0</v>
      </c>
      <c r="J11" t="s">
        <v>0</v>
      </c>
      <c r="K11">
        <v>14667292</v>
      </c>
      <c r="L11">
        <v>25972738</v>
      </c>
      <c r="M11">
        <v>21760870</v>
      </c>
      <c r="N11">
        <v>16326423</v>
      </c>
      <c r="O11">
        <v>16911208</v>
      </c>
      <c r="P11">
        <v>14785373</v>
      </c>
      <c r="Q11" t="s">
        <v>0</v>
      </c>
      <c r="R11">
        <v>16349282</v>
      </c>
      <c r="S11">
        <v>35495417</v>
      </c>
      <c r="X11">
        <v>14373741.072902303</v>
      </c>
      <c r="Z11">
        <v>29460464.929944377</v>
      </c>
      <c r="AA11">
        <v>15020560.899701895</v>
      </c>
      <c r="AE11">
        <v>15007522.306296298</v>
      </c>
      <c r="AF11">
        <v>26575215.444718052</v>
      </c>
      <c r="AG11">
        <v>22265646.714431945</v>
      </c>
      <c r="AH11">
        <v>16705139.391411103</v>
      </c>
      <c r="AI11">
        <v>17303489.375299573</v>
      </c>
      <c r="AJ11">
        <v>15128342.375975814</v>
      </c>
      <c r="AL11">
        <v>16728528.640933076</v>
      </c>
      <c r="AM11">
        <v>36318787.571610965</v>
      </c>
    </row>
    <row r="12" spans="1:39" x14ac:dyDescent="0.25">
      <c r="A12">
        <v>13529279</v>
      </c>
      <c r="B12">
        <v>15851776</v>
      </c>
      <c r="C12">
        <v>17626067</v>
      </c>
      <c r="D12" t="s">
        <v>0</v>
      </c>
      <c r="E12" t="s">
        <v>0</v>
      </c>
      <c r="F12">
        <v>17046627</v>
      </c>
      <c r="G12" t="s">
        <v>0</v>
      </c>
      <c r="H12" t="s">
        <v>0</v>
      </c>
      <c r="I12">
        <v>16301262</v>
      </c>
      <c r="J12">
        <v>17196102</v>
      </c>
      <c r="K12">
        <v>12817898</v>
      </c>
      <c r="L12" t="s">
        <v>0</v>
      </c>
      <c r="M12" t="s">
        <v>0</v>
      </c>
      <c r="N12">
        <v>13697305</v>
      </c>
      <c r="O12">
        <v>10397894</v>
      </c>
      <c r="P12">
        <v>23721712</v>
      </c>
      <c r="Q12" t="s">
        <v>0</v>
      </c>
      <c r="R12" t="s">
        <v>0</v>
      </c>
      <c r="S12">
        <v>18564123</v>
      </c>
      <c r="U12">
        <v>13843111.35147552</v>
      </c>
      <c r="V12">
        <v>16219482.22714952</v>
      </c>
      <c r="W12">
        <v>18034930.624874249</v>
      </c>
      <c r="Z12">
        <v>17442049.626448616</v>
      </c>
      <c r="AC12">
        <v>16679394.74347277</v>
      </c>
      <c r="AD12">
        <v>17594991.928049594</v>
      </c>
      <c r="AE12">
        <v>13115228.77943868</v>
      </c>
      <c r="AH12">
        <v>14015034.971939184</v>
      </c>
      <c r="AI12">
        <v>10639089.079531822</v>
      </c>
      <c r="AJ12">
        <v>24271973.448373195</v>
      </c>
      <c r="AM12">
        <v>18994746.270772282</v>
      </c>
    </row>
    <row r="13" spans="1:39" x14ac:dyDescent="0.25">
      <c r="A13">
        <v>19097000</v>
      </c>
      <c r="B13">
        <v>14644064</v>
      </c>
      <c r="C13">
        <v>49355077</v>
      </c>
      <c r="D13">
        <v>19149216</v>
      </c>
      <c r="E13" t="s">
        <v>0</v>
      </c>
      <c r="F13">
        <v>20642563</v>
      </c>
      <c r="G13" t="s">
        <v>0</v>
      </c>
      <c r="H13" t="s">
        <v>0</v>
      </c>
      <c r="I13">
        <v>15426162</v>
      </c>
      <c r="J13">
        <v>31386673</v>
      </c>
      <c r="K13">
        <v>37447641</v>
      </c>
      <c r="L13">
        <v>7852336</v>
      </c>
      <c r="M13" t="s">
        <v>0</v>
      </c>
      <c r="N13">
        <v>20491034</v>
      </c>
      <c r="O13">
        <v>20564710</v>
      </c>
      <c r="P13" t="s">
        <v>0</v>
      </c>
      <c r="Q13" t="s">
        <v>0</v>
      </c>
      <c r="R13">
        <v>17846382</v>
      </c>
      <c r="S13" t="s">
        <v>0</v>
      </c>
      <c r="U13">
        <v>19539984.169084549</v>
      </c>
      <c r="V13">
        <v>14983755.497254068</v>
      </c>
      <c r="W13">
        <v>50499943.616481587</v>
      </c>
      <c r="X13">
        <v>19593411.399192572</v>
      </c>
      <c r="Z13">
        <v>21121398.870468158</v>
      </c>
      <c r="AC13">
        <v>15783995.458435023</v>
      </c>
      <c r="AD13">
        <v>32114734.960477214</v>
      </c>
      <c r="AE13">
        <v>38316296.397840574</v>
      </c>
      <c r="AF13">
        <v>8034482.962262799</v>
      </c>
      <c r="AH13">
        <v>20966354.923190724</v>
      </c>
      <c r="AI13">
        <v>21041739.950872634</v>
      </c>
      <c r="AL13">
        <v>18260356.168792766</v>
      </c>
    </row>
    <row r="14" spans="1:39" x14ac:dyDescent="0.25">
      <c r="A14">
        <v>20930421</v>
      </c>
      <c r="B14">
        <v>21998199</v>
      </c>
      <c r="C14">
        <v>23046315</v>
      </c>
      <c r="D14">
        <v>29995993</v>
      </c>
      <c r="E14" t="s">
        <v>0</v>
      </c>
      <c r="F14" t="s">
        <v>0</v>
      </c>
      <c r="G14" t="s">
        <v>0</v>
      </c>
      <c r="H14">
        <v>25290993</v>
      </c>
      <c r="I14">
        <v>14309034</v>
      </c>
      <c r="J14">
        <v>17126552</v>
      </c>
      <c r="K14" t="s">
        <v>0</v>
      </c>
      <c r="L14">
        <v>18186568</v>
      </c>
      <c r="M14" t="s">
        <v>0</v>
      </c>
      <c r="N14">
        <v>18626760</v>
      </c>
      <c r="O14" t="s">
        <v>0</v>
      </c>
      <c r="P14">
        <v>21166325</v>
      </c>
      <c r="Q14" t="s">
        <v>0</v>
      </c>
      <c r="R14">
        <v>11498111</v>
      </c>
      <c r="S14">
        <v>28409817</v>
      </c>
      <c r="U14">
        <v>21415934.177738637</v>
      </c>
      <c r="V14">
        <v>22508480.924143661</v>
      </c>
      <c r="W14">
        <v>23580909.580339096</v>
      </c>
      <c r="X14">
        <v>30691796.00753893</v>
      </c>
      <c r="AB14">
        <v>25877656.325099654</v>
      </c>
      <c r="AC14">
        <v>14640953.963182308</v>
      </c>
      <c r="AD14">
        <v>17523828.609258171</v>
      </c>
      <c r="AF14">
        <v>18608433.304182835</v>
      </c>
      <c r="AH14">
        <v>19058836.231938906</v>
      </c>
      <c r="AJ14">
        <v>21657310.332392443</v>
      </c>
      <c r="AL14">
        <v>11764827.298234116</v>
      </c>
      <c r="AM14">
        <v>29068826.225406561</v>
      </c>
    </row>
    <row r="15" spans="1:39" x14ac:dyDescent="0.25">
      <c r="A15">
        <v>32452434</v>
      </c>
      <c r="B15">
        <v>13035612</v>
      </c>
      <c r="C15">
        <v>16926634</v>
      </c>
      <c r="D15">
        <v>12523079</v>
      </c>
      <c r="E15" t="s">
        <v>0</v>
      </c>
      <c r="F15">
        <v>29167100</v>
      </c>
      <c r="G15" t="s">
        <v>0</v>
      </c>
      <c r="H15" t="s">
        <v>0</v>
      </c>
      <c r="I15">
        <v>10732954</v>
      </c>
      <c r="J15">
        <v>19039375</v>
      </c>
      <c r="K15" t="s">
        <v>0</v>
      </c>
      <c r="L15">
        <v>10889165</v>
      </c>
      <c r="M15">
        <v>25434347</v>
      </c>
      <c r="N15">
        <v>20609789</v>
      </c>
      <c r="O15">
        <v>34567837</v>
      </c>
      <c r="P15">
        <v>31584704</v>
      </c>
      <c r="Q15">
        <v>24995440</v>
      </c>
      <c r="R15">
        <v>16480346</v>
      </c>
      <c r="S15">
        <v>19015529</v>
      </c>
      <c r="U15">
        <v>33205217.919477463</v>
      </c>
      <c r="V15">
        <v>13337992.989177806</v>
      </c>
      <c r="W15">
        <v>17319273.20500017</v>
      </c>
      <c r="X15">
        <v>12813571.001109868</v>
      </c>
      <c r="Z15">
        <v>29843675.564649206</v>
      </c>
      <c r="AC15">
        <v>10981921.309499538</v>
      </c>
      <c r="AD15">
        <v>19481022.46893565</v>
      </c>
      <c r="AF15">
        <v>11141755.862939179</v>
      </c>
      <c r="AG15">
        <v>26024335.64072907</v>
      </c>
      <c r="AH15">
        <v>21087864.627332717</v>
      </c>
      <c r="AI15">
        <v>35369690.932580777</v>
      </c>
      <c r="AJ15">
        <v>32317359.592879582</v>
      </c>
      <c r="AK15">
        <v>25575247.520516451</v>
      </c>
      <c r="AL15">
        <v>16862632.871185832</v>
      </c>
      <c r="AM15">
        <v>19456623.324436724</v>
      </c>
    </row>
    <row r="16" spans="1:39" x14ac:dyDescent="0.25">
      <c r="A16">
        <v>12389554</v>
      </c>
      <c r="B16" t="s">
        <v>0</v>
      </c>
      <c r="C16">
        <v>31189641</v>
      </c>
      <c r="D16">
        <v>22841262</v>
      </c>
      <c r="E16" t="s">
        <v>0</v>
      </c>
      <c r="F16">
        <v>23224775</v>
      </c>
      <c r="G16">
        <v>18650178</v>
      </c>
      <c r="H16" t="s">
        <v>0</v>
      </c>
      <c r="I16">
        <v>23174855</v>
      </c>
      <c r="J16">
        <v>21010998</v>
      </c>
      <c r="K16" t="s">
        <v>0</v>
      </c>
      <c r="L16">
        <v>11067778</v>
      </c>
      <c r="M16">
        <v>19528365</v>
      </c>
      <c r="N16">
        <v>16283632</v>
      </c>
      <c r="O16">
        <v>11789315</v>
      </c>
      <c r="P16">
        <v>24925763</v>
      </c>
      <c r="Q16">
        <v>30164873</v>
      </c>
      <c r="R16">
        <v>12941462</v>
      </c>
      <c r="S16">
        <v>29124732</v>
      </c>
      <c r="U16">
        <v>12676948.684192182</v>
      </c>
      <c r="W16">
        <v>31913132.501410186</v>
      </c>
      <c r="X16">
        <v>23371100.061889954</v>
      </c>
      <c r="Z16">
        <v>23763509.233416274</v>
      </c>
      <c r="AA16">
        <v>19082797.448322192</v>
      </c>
      <c r="AC16">
        <v>23712431.262545422</v>
      </c>
      <c r="AD16">
        <v>21498380.284686968</v>
      </c>
      <c r="AF16">
        <v>11324512.065085731</v>
      </c>
      <c r="AG16">
        <v>19981355.341053817</v>
      </c>
      <c r="AH16">
        <v>16661355.788615938</v>
      </c>
      <c r="AI16">
        <v>12062786.221100224</v>
      </c>
      <c r="AJ16">
        <v>25503954.255765479</v>
      </c>
      <c r="AK16">
        <v>30864593.437840804</v>
      </c>
      <c r="AL16">
        <v>13241659.035702428</v>
      </c>
      <c r="AM16">
        <v>29800324.773987021</v>
      </c>
    </row>
    <row r="17" spans="1:39" x14ac:dyDescent="0.25">
      <c r="A17">
        <v>33202997</v>
      </c>
      <c r="B17">
        <v>6503747</v>
      </c>
      <c r="C17">
        <v>19855014</v>
      </c>
      <c r="D17">
        <v>17963189</v>
      </c>
      <c r="E17">
        <v>18090835</v>
      </c>
      <c r="F17">
        <v>21844566</v>
      </c>
      <c r="G17">
        <v>25774891</v>
      </c>
      <c r="H17" t="s">
        <v>0</v>
      </c>
      <c r="I17">
        <v>19273528</v>
      </c>
      <c r="J17">
        <v>10555077</v>
      </c>
      <c r="K17" t="s">
        <v>0</v>
      </c>
      <c r="L17">
        <v>9835563</v>
      </c>
      <c r="M17">
        <v>13473694</v>
      </c>
      <c r="N17" t="s">
        <v>0</v>
      </c>
      <c r="O17">
        <v>18073817</v>
      </c>
      <c r="P17">
        <v>20249667</v>
      </c>
      <c r="Q17">
        <v>28037618</v>
      </c>
      <c r="R17">
        <v>20491179</v>
      </c>
      <c r="S17">
        <v>10663891</v>
      </c>
      <c r="U17">
        <v>33973191.378025956</v>
      </c>
      <c r="V17">
        <v>6654611.3745473698</v>
      </c>
      <c r="W17">
        <v>20315581.46499199</v>
      </c>
      <c r="X17">
        <v>18379872.686090678</v>
      </c>
      <c r="Y17">
        <v>18510479.630597509</v>
      </c>
      <c r="Z17">
        <v>22351284.171363175</v>
      </c>
      <c r="AA17">
        <v>26372779.080477551</v>
      </c>
      <c r="AC17">
        <v>19720607.006462157</v>
      </c>
      <c r="AD17">
        <v>10799918.180000441</v>
      </c>
      <c r="AF17">
        <v>10063713.950569918</v>
      </c>
      <c r="AG17">
        <v>13786236.972251633</v>
      </c>
      <c r="AI17">
        <v>18493066.872018181</v>
      </c>
      <c r="AJ17">
        <v>20719389.04588332</v>
      </c>
      <c r="AK17">
        <v>28687993.499441795</v>
      </c>
      <c r="AL17">
        <v>20966503.28668784</v>
      </c>
      <c r="AM17">
        <v>10911256.287419133</v>
      </c>
    </row>
    <row r="18" spans="1:39" x14ac:dyDescent="0.25">
      <c r="A18">
        <v>29395780</v>
      </c>
      <c r="B18">
        <v>20322115</v>
      </c>
      <c r="C18">
        <v>16688696</v>
      </c>
      <c r="D18">
        <v>21243044</v>
      </c>
      <c r="E18">
        <v>17625693</v>
      </c>
      <c r="F18">
        <v>26086235</v>
      </c>
      <c r="G18">
        <v>9805995</v>
      </c>
      <c r="H18" t="s">
        <v>0</v>
      </c>
      <c r="I18">
        <v>13861920</v>
      </c>
      <c r="J18">
        <v>18267535</v>
      </c>
      <c r="K18" t="s">
        <v>0</v>
      </c>
      <c r="L18">
        <v>23976195</v>
      </c>
      <c r="M18">
        <v>18688746</v>
      </c>
      <c r="N18">
        <v>23081354</v>
      </c>
      <c r="O18">
        <v>26658986</v>
      </c>
      <c r="P18">
        <v>30672422</v>
      </c>
      <c r="Q18">
        <v>15737748</v>
      </c>
      <c r="R18">
        <v>8011124</v>
      </c>
      <c r="S18">
        <v>14675782</v>
      </c>
      <c r="U18">
        <v>30077660.147556797</v>
      </c>
      <c r="V18">
        <v>20793517.588224098</v>
      </c>
      <c r="W18">
        <v>17075815.868600544</v>
      </c>
      <c r="X18">
        <v>21735808.94712083</v>
      </c>
      <c r="Y18">
        <v>18034547.94937133</v>
      </c>
      <c r="Z18">
        <v>26691345.18149548</v>
      </c>
      <c r="AA18">
        <v>10033460.075515643</v>
      </c>
      <c r="AC18">
        <v>14183468.469032649</v>
      </c>
      <c r="AD18">
        <v>18691278.457778595</v>
      </c>
      <c r="AF18">
        <v>24532359.571392577</v>
      </c>
      <c r="AG18">
        <v>19122260.09216328</v>
      </c>
      <c r="AH18">
        <v>23616761.363619223</v>
      </c>
      <c r="AI18">
        <v>27277382.01831945</v>
      </c>
      <c r="AJ18">
        <v>31383915.814393912</v>
      </c>
      <c r="AK18">
        <v>16102809.173013669</v>
      </c>
      <c r="AL18">
        <v>8196954.2931650663</v>
      </c>
      <c r="AM18">
        <v>15016209.244851859</v>
      </c>
    </row>
    <row r="19" spans="1:39" x14ac:dyDescent="0.25">
      <c r="A19" t="s">
        <v>0</v>
      </c>
      <c r="B19" t="s">
        <v>0</v>
      </c>
      <c r="C19" t="s">
        <v>0</v>
      </c>
      <c r="D19" t="s">
        <v>0</v>
      </c>
      <c r="E19" t="s">
        <v>0</v>
      </c>
      <c r="F19">
        <v>21945315</v>
      </c>
      <c r="G19" t="s">
        <v>0</v>
      </c>
      <c r="H19" t="s">
        <v>0</v>
      </c>
      <c r="I19">
        <v>12948193</v>
      </c>
      <c r="J19" t="s">
        <v>0</v>
      </c>
      <c r="K19" t="s">
        <v>0</v>
      </c>
      <c r="L19" t="s">
        <v>0</v>
      </c>
      <c r="M19" t="s">
        <v>0</v>
      </c>
      <c r="N19">
        <v>26970061</v>
      </c>
      <c r="O19">
        <v>9960127</v>
      </c>
      <c r="P19" t="s">
        <v>0</v>
      </c>
      <c r="Q19">
        <v>19052016</v>
      </c>
      <c r="R19" t="s">
        <v>0</v>
      </c>
      <c r="S19" t="s">
        <v>0</v>
      </c>
      <c r="Z19">
        <v>22454370.198752351</v>
      </c>
      <c r="AC19">
        <v>13248546.17155843</v>
      </c>
      <c r="AH19">
        <v>27595672.879470311</v>
      </c>
      <c r="AI19">
        <v>10191167.403365532</v>
      </c>
      <c r="AK19">
        <v>19493956.696294993</v>
      </c>
    </row>
    <row r="20" spans="1:39" x14ac:dyDescent="0.25">
      <c r="A20">
        <v>30650732</v>
      </c>
      <c r="B20">
        <v>19640244</v>
      </c>
      <c r="C20">
        <v>19443496</v>
      </c>
      <c r="D20">
        <v>11197207</v>
      </c>
      <c r="E20" t="s">
        <v>0</v>
      </c>
      <c r="F20" t="s">
        <v>0</v>
      </c>
      <c r="G20">
        <v>20578343</v>
      </c>
      <c r="H20">
        <v>10687908</v>
      </c>
      <c r="I20">
        <v>22255902</v>
      </c>
      <c r="J20">
        <v>15220988</v>
      </c>
      <c r="K20" t="s">
        <v>0</v>
      </c>
      <c r="L20">
        <v>14468794</v>
      </c>
      <c r="M20" t="s">
        <v>0</v>
      </c>
      <c r="N20">
        <v>24224536</v>
      </c>
      <c r="O20" t="s">
        <v>0</v>
      </c>
      <c r="P20">
        <v>19380238</v>
      </c>
      <c r="Q20">
        <v>35510580</v>
      </c>
      <c r="R20">
        <v>17554564</v>
      </c>
      <c r="S20">
        <v>16811412</v>
      </c>
      <c r="U20">
        <v>31361722.681617696</v>
      </c>
      <c r="V20">
        <v>20095829.545842685</v>
      </c>
      <c r="W20">
        <v>19894517.674590707</v>
      </c>
      <c r="X20">
        <v>11456943.369008884</v>
      </c>
      <c r="AA20">
        <v>21055689.189191591</v>
      </c>
      <c r="AB20">
        <v>10935830.398525009</v>
      </c>
      <c r="AC20">
        <v>22772161.739995658</v>
      </c>
      <c r="AD20">
        <v>15574062.133205522</v>
      </c>
      <c r="AF20">
        <v>14804419.841113551</v>
      </c>
      <c r="AH20">
        <v>24786461.221313227</v>
      </c>
      <c r="AJ20">
        <v>19829792.308377795</v>
      </c>
      <c r="AK20">
        <v>36334302.300623678</v>
      </c>
      <c r="AL20">
        <v>17961769.003256086</v>
      </c>
      <c r="AM20">
        <v>17201378.454205267</v>
      </c>
    </row>
    <row r="21" spans="1:39" x14ac:dyDescent="0.25">
      <c r="A21" t="s">
        <v>0</v>
      </c>
      <c r="B21">
        <v>26958658</v>
      </c>
      <c r="C21">
        <v>11739121</v>
      </c>
      <c r="D21">
        <v>23797915</v>
      </c>
      <c r="E21" t="s">
        <v>0</v>
      </c>
      <c r="F21" t="s">
        <v>0</v>
      </c>
      <c r="G21">
        <v>10348222</v>
      </c>
      <c r="H21">
        <v>22827733</v>
      </c>
      <c r="I21" t="s">
        <v>0</v>
      </c>
      <c r="J21">
        <v>21237671</v>
      </c>
      <c r="K21" t="s">
        <v>0</v>
      </c>
      <c r="L21">
        <v>8907159</v>
      </c>
      <c r="M21">
        <v>18745530</v>
      </c>
      <c r="N21">
        <v>22426689</v>
      </c>
      <c r="O21">
        <v>16647046</v>
      </c>
      <c r="P21">
        <v>18419401</v>
      </c>
      <c r="Q21" t="s">
        <v>0</v>
      </c>
      <c r="R21">
        <v>26592984</v>
      </c>
      <c r="S21">
        <v>15895324</v>
      </c>
      <c r="V21">
        <v>27584005.369417418</v>
      </c>
      <c r="W21">
        <v>12011427.894379638</v>
      </c>
      <c r="X21">
        <v>24349944.09369114</v>
      </c>
      <c r="AA21">
        <v>10588264.861400871</v>
      </c>
      <c r="AB21">
        <v>23357257.236010309</v>
      </c>
      <c r="AD21">
        <v>21730311.312155105</v>
      </c>
      <c r="AF21">
        <v>9113774.1975974739</v>
      </c>
      <c r="AG21">
        <v>19180361.284028877</v>
      </c>
      <c r="AH21">
        <v>22946910.406083811</v>
      </c>
      <c r="AI21">
        <v>17033199.733048242</v>
      </c>
      <c r="AJ21">
        <v>18846667.222287275</v>
      </c>
      <c r="AL21">
        <v>27209849.000823095</v>
      </c>
      <c r="AM21">
        <v>16264040.389719309</v>
      </c>
    </row>
    <row r="22" spans="1:39" x14ac:dyDescent="0.25">
      <c r="A22" t="s">
        <v>0</v>
      </c>
      <c r="B22">
        <v>14268731</v>
      </c>
      <c r="C22">
        <v>11573487</v>
      </c>
      <c r="D22">
        <v>11049082</v>
      </c>
      <c r="E22">
        <v>9737757</v>
      </c>
      <c r="F22" t="s">
        <v>0</v>
      </c>
      <c r="G22" t="s">
        <v>0</v>
      </c>
      <c r="H22">
        <v>17763078</v>
      </c>
      <c r="I22">
        <v>11404966</v>
      </c>
      <c r="J22">
        <v>17809605</v>
      </c>
      <c r="K22" t="s">
        <v>0</v>
      </c>
      <c r="L22">
        <v>17832943</v>
      </c>
      <c r="M22">
        <v>26278401</v>
      </c>
      <c r="N22">
        <v>10780086</v>
      </c>
      <c r="O22">
        <v>16432064</v>
      </c>
      <c r="P22">
        <v>28176394</v>
      </c>
      <c r="Q22">
        <v>29546797</v>
      </c>
      <c r="R22">
        <v>23124447</v>
      </c>
      <c r="S22">
        <v>12867301</v>
      </c>
      <c r="V22">
        <v>14599716.073358428</v>
      </c>
      <c r="W22">
        <v>11841951.760020202</v>
      </c>
      <c r="X22">
        <v>11305382.382725926</v>
      </c>
      <c r="Y22">
        <v>9963639.1905740295</v>
      </c>
      <c r="AB22">
        <v>18175119.804902028</v>
      </c>
      <c r="AC22">
        <v>11669521.657273265</v>
      </c>
      <c r="AD22">
        <v>18222726.06994025</v>
      </c>
      <c r="AF22">
        <v>18246605.43060099</v>
      </c>
      <c r="AG22">
        <v>26887968.766238444</v>
      </c>
      <c r="AH22">
        <v>11030146.608439542</v>
      </c>
      <c r="AI22">
        <v>16813230.896234177</v>
      </c>
      <c r="AJ22">
        <v>28829988.621348318</v>
      </c>
      <c r="AK22">
        <v>30232180.218209919</v>
      </c>
      <c r="AL22">
        <v>23660853.971767012</v>
      </c>
      <c r="AM22">
        <v>13165777.757702559</v>
      </c>
    </row>
    <row r="23" spans="1:39" x14ac:dyDescent="0.25">
      <c r="A23" t="s">
        <v>0</v>
      </c>
      <c r="B23">
        <v>31600087</v>
      </c>
      <c r="C23">
        <v>14348480</v>
      </c>
      <c r="D23">
        <v>16696940</v>
      </c>
      <c r="E23">
        <v>20545152</v>
      </c>
      <c r="F23">
        <v>49463719</v>
      </c>
      <c r="G23" t="s">
        <v>0</v>
      </c>
      <c r="H23">
        <v>32320945</v>
      </c>
      <c r="I23">
        <v>17207849</v>
      </c>
      <c r="J23">
        <v>17289354</v>
      </c>
      <c r="K23" t="s">
        <v>0</v>
      </c>
      <c r="L23">
        <v>20522008</v>
      </c>
      <c r="M23">
        <v>14921622</v>
      </c>
      <c r="N23">
        <v>12857845</v>
      </c>
      <c r="O23">
        <v>29423643</v>
      </c>
      <c r="P23">
        <v>11413359</v>
      </c>
      <c r="Q23">
        <v>18400633</v>
      </c>
      <c r="R23">
        <v>13732836</v>
      </c>
      <c r="S23">
        <v>21736779</v>
      </c>
      <c r="V23">
        <v>32333099.425129309</v>
      </c>
      <c r="W23">
        <v>14681314.973578375</v>
      </c>
      <c r="X23">
        <v>17084251.100809265</v>
      </c>
      <c r="Y23">
        <v>21021728.273102358</v>
      </c>
      <c r="Z23">
        <v>50611105.734096795</v>
      </c>
      <c r="AB23">
        <v>33070678.830698662</v>
      </c>
      <c r="AC23">
        <v>17607011.417709451</v>
      </c>
      <c r="AD23">
        <v>17690407.051039357</v>
      </c>
      <c r="AF23">
        <v>20998047.412568804</v>
      </c>
      <c r="AG23">
        <v>15267751.880246306</v>
      </c>
      <c r="AH23">
        <v>13156102.411297215</v>
      </c>
      <c r="AI23">
        <v>30106169.472524237</v>
      </c>
      <c r="AJ23">
        <v>11678109.345765233</v>
      </c>
      <c r="AK23">
        <v>18827463.869777177</v>
      </c>
      <c r="AL23">
        <v>14051390.16791299</v>
      </c>
      <c r="AM23">
        <v>22240996.88678271</v>
      </c>
    </row>
    <row r="24" spans="1:39" x14ac:dyDescent="0.25">
      <c r="A24" t="s">
        <v>0</v>
      </c>
      <c r="B24">
        <v>16047268</v>
      </c>
      <c r="C24">
        <v>12168194</v>
      </c>
      <c r="D24">
        <v>19050227</v>
      </c>
      <c r="E24">
        <v>11064059</v>
      </c>
      <c r="F24">
        <v>17105856</v>
      </c>
      <c r="G24" t="s">
        <v>0</v>
      </c>
      <c r="H24">
        <v>71869904</v>
      </c>
      <c r="I24">
        <v>5472285</v>
      </c>
      <c r="J24">
        <v>30063446</v>
      </c>
      <c r="K24" t="s">
        <v>0</v>
      </c>
      <c r="L24">
        <v>18666321</v>
      </c>
      <c r="M24">
        <v>28426783</v>
      </c>
      <c r="N24" t="s">
        <v>0</v>
      </c>
      <c r="O24">
        <v>22259207</v>
      </c>
      <c r="P24">
        <v>19237940</v>
      </c>
      <c r="Q24">
        <v>22742740</v>
      </c>
      <c r="R24">
        <v>11816403</v>
      </c>
      <c r="S24">
        <v>23586138</v>
      </c>
      <c r="V24">
        <v>16419508.963557471</v>
      </c>
      <c r="W24">
        <v>12450453.899897868</v>
      </c>
      <c r="X24">
        <v>19492126.197699483</v>
      </c>
      <c r="Y24">
        <v>11320706.797183715</v>
      </c>
      <c r="Z24">
        <v>17502652.533834629</v>
      </c>
      <c r="AB24">
        <v>73537036.518491179</v>
      </c>
      <c r="AC24">
        <v>5599223.0333936661</v>
      </c>
      <c r="AD24">
        <v>30760813.683203027</v>
      </c>
      <c r="AF24">
        <v>19099314.909936141</v>
      </c>
      <c r="AG24">
        <v>29086185.777766231</v>
      </c>
      <c r="AI24">
        <v>22775543.404533487</v>
      </c>
      <c r="AJ24">
        <v>19684193.488286033</v>
      </c>
      <c r="AK24">
        <v>23270292.693177249</v>
      </c>
      <c r="AL24">
        <v>12090502.568755466</v>
      </c>
      <c r="AM24">
        <v>24133254.601761714</v>
      </c>
    </row>
    <row r="25" spans="1:39" x14ac:dyDescent="0.25">
      <c r="A25" t="s">
        <v>0</v>
      </c>
      <c r="B25">
        <v>26983024</v>
      </c>
      <c r="C25">
        <v>13059885</v>
      </c>
      <c r="D25">
        <v>24730437</v>
      </c>
      <c r="E25">
        <v>16284222</v>
      </c>
      <c r="F25">
        <v>15620713</v>
      </c>
      <c r="G25" t="s">
        <v>0</v>
      </c>
      <c r="H25">
        <v>12652869</v>
      </c>
      <c r="I25">
        <v>21241279</v>
      </c>
      <c r="J25">
        <v>23413251</v>
      </c>
      <c r="K25" t="s">
        <v>0</v>
      </c>
      <c r="L25" t="s">
        <v>0</v>
      </c>
      <c r="M25">
        <v>25693342</v>
      </c>
      <c r="N25">
        <v>17532769</v>
      </c>
      <c r="O25">
        <v>22543387</v>
      </c>
      <c r="P25">
        <v>27301871</v>
      </c>
      <c r="Q25">
        <v>16471131</v>
      </c>
      <c r="R25">
        <v>12137499</v>
      </c>
      <c r="S25">
        <v>22874859</v>
      </c>
      <c r="V25">
        <v>27608936.576112919</v>
      </c>
      <c r="W25">
        <v>13362829.038595838</v>
      </c>
      <c r="X25">
        <v>25304097.369981814</v>
      </c>
      <c r="Y25">
        <v>16661959.474569738</v>
      </c>
      <c r="Z25">
        <v>15983059.366906486</v>
      </c>
      <c r="AB25">
        <v>12946371.678981025</v>
      </c>
      <c r="AC25">
        <v>21734003.005242083</v>
      </c>
      <c r="AD25">
        <v>23956357.222956639</v>
      </c>
      <c r="AG25">
        <v>26289338.426500238</v>
      </c>
      <c r="AH25">
        <v>17939468.434844021</v>
      </c>
      <c r="AI25">
        <v>23066315.394959752</v>
      </c>
      <c r="AJ25">
        <v>27935179.720709458</v>
      </c>
      <c r="AK25">
        <v>16853204.11514467</v>
      </c>
      <c r="AL25">
        <v>12419046.882352177</v>
      </c>
      <c r="AM25">
        <v>23405476.395771127</v>
      </c>
    </row>
    <row r="26" spans="1:39" x14ac:dyDescent="0.25">
      <c r="A26" t="s">
        <v>0</v>
      </c>
      <c r="B26" t="s">
        <v>0</v>
      </c>
      <c r="C26" t="s">
        <v>0</v>
      </c>
      <c r="D26" t="s">
        <v>0</v>
      </c>
      <c r="E26" t="s">
        <v>0</v>
      </c>
      <c r="F26" t="s">
        <v>0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  <c r="L26" t="s">
        <v>0</v>
      </c>
      <c r="M26">
        <v>32840176</v>
      </c>
      <c r="N26" t="s">
        <v>0</v>
      </c>
      <c r="O26" t="s">
        <v>0</v>
      </c>
      <c r="P26" t="s">
        <v>0</v>
      </c>
      <c r="Q26">
        <v>20259812</v>
      </c>
      <c r="R26" t="s">
        <v>0</v>
      </c>
      <c r="S26" t="s">
        <v>0</v>
      </c>
      <c r="AG26">
        <v>33601954.189137049</v>
      </c>
      <c r="AK26">
        <v>20729769.374699123</v>
      </c>
    </row>
    <row r="27" spans="1:39" x14ac:dyDescent="0.25">
      <c r="A27" t="s">
        <v>0</v>
      </c>
      <c r="B27" t="s">
        <v>0</v>
      </c>
      <c r="C27" t="s">
        <v>0</v>
      </c>
      <c r="D27" t="s">
        <v>0</v>
      </c>
      <c r="E27" t="s">
        <v>0</v>
      </c>
      <c r="F27" t="s"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  <c r="L27" t="s">
        <v>0</v>
      </c>
      <c r="M27" t="s">
        <v>0</v>
      </c>
      <c r="N27" t="s">
        <v>0</v>
      </c>
      <c r="O27" t="s">
        <v>0</v>
      </c>
      <c r="P27" t="s">
        <v>0</v>
      </c>
      <c r="Q27" t="s">
        <v>0</v>
      </c>
      <c r="R27" t="s">
        <v>0</v>
      </c>
      <c r="S27" t="s">
        <v>0</v>
      </c>
    </row>
    <row r="28" spans="1:3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30" spans="1:39" x14ac:dyDescent="0.25">
      <c r="A30">
        <v>12265041</v>
      </c>
      <c r="B30">
        <v>9275647</v>
      </c>
      <c r="C30" t="s">
        <v>0</v>
      </c>
      <c r="D30" t="s">
        <v>0</v>
      </c>
      <c r="E30">
        <v>11763406</v>
      </c>
      <c r="F30" t="s">
        <v>0</v>
      </c>
      <c r="G30">
        <v>9658311</v>
      </c>
      <c r="H30">
        <v>14962723</v>
      </c>
      <c r="I30" t="s">
        <v>0</v>
      </c>
      <c r="J30" t="s">
        <v>0</v>
      </c>
      <c r="L30" t="s">
        <v>0</v>
      </c>
      <c r="M30" t="s">
        <v>0</v>
      </c>
      <c r="N30" t="s">
        <v>0</v>
      </c>
      <c r="O30" t="s">
        <v>0</v>
      </c>
      <c r="P30" t="s">
        <v>0</v>
      </c>
      <c r="R30" t="s">
        <v>0</v>
      </c>
      <c r="S30" t="s">
        <v>0</v>
      </c>
      <c r="U30">
        <v>13118968.263003845</v>
      </c>
      <c r="V30">
        <v>9921444.0956069212</v>
      </c>
      <c r="Y30">
        <v>12582407.998377582</v>
      </c>
      <c r="AA30">
        <v>10330750.258659625</v>
      </c>
      <c r="AB30">
        <v>16004470.605937449</v>
      </c>
    </row>
    <row r="31" spans="1:39" x14ac:dyDescent="0.25">
      <c r="A31">
        <v>12094608</v>
      </c>
      <c r="B31" t="s">
        <v>0</v>
      </c>
      <c r="C31">
        <v>15077741</v>
      </c>
      <c r="D31">
        <v>21418635</v>
      </c>
      <c r="E31" t="s">
        <v>0</v>
      </c>
      <c r="F31">
        <v>14534990</v>
      </c>
      <c r="G31" t="s">
        <v>0</v>
      </c>
      <c r="H31" t="s">
        <v>0</v>
      </c>
      <c r="I31">
        <v>15707482</v>
      </c>
      <c r="J31" t="s">
        <v>0</v>
      </c>
      <c r="L31" t="s">
        <v>0</v>
      </c>
      <c r="M31">
        <v>12403031</v>
      </c>
      <c r="N31">
        <v>13553320</v>
      </c>
      <c r="O31">
        <v>47562552</v>
      </c>
      <c r="P31">
        <v>16093774</v>
      </c>
      <c r="R31">
        <v>27783985</v>
      </c>
      <c r="S31">
        <v>33947329</v>
      </c>
      <c r="U31">
        <v>12936669.229680715</v>
      </c>
      <c r="W31">
        <v>16127496.488335574</v>
      </c>
      <c r="X31">
        <v>22909861.679375008</v>
      </c>
      <c r="Z31">
        <v>15546957.610095086</v>
      </c>
      <c r="AC31">
        <v>16801081.859384257</v>
      </c>
      <c r="AG31">
        <v>13266565.52179914</v>
      </c>
      <c r="AH31">
        <v>14496940.934672397</v>
      </c>
      <c r="AI31">
        <v>50873993.017672747</v>
      </c>
      <c r="AJ31">
        <v>17214268.614182085</v>
      </c>
      <c r="AL31">
        <v>29718385.567139551</v>
      </c>
      <c r="AM31">
        <v>36310839.218943499</v>
      </c>
    </row>
    <row r="32" spans="1:39" x14ac:dyDescent="0.25">
      <c r="A32">
        <v>11622332</v>
      </c>
      <c r="B32">
        <v>16002601</v>
      </c>
      <c r="C32" t="s">
        <v>0</v>
      </c>
      <c r="D32">
        <v>15692671</v>
      </c>
      <c r="E32">
        <v>12352421</v>
      </c>
      <c r="F32" t="s">
        <v>0</v>
      </c>
      <c r="G32">
        <v>30970331</v>
      </c>
      <c r="H32">
        <v>34831665</v>
      </c>
      <c r="I32">
        <v>22880833</v>
      </c>
      <c r="J32" t="s">
        <v>0</v>
      </c>
      <c r="L32">
        <v>19949850</v>
      </c>
      <c r="M32">
        <v>23880008</v>
      </c>
      <c r="N32">
        <v>24008423</v>
      </c>
      <c r="O32">
        <v>21881098</v>
      </c>
      <c r="P32" t="s">
        <v>0</v>
      </c>
      <c r="R32" t="s">
        <v>0</v>
      </c>
      <c r="S32">
        <v>7952485</v>
      </c>
      <c r="U32">
        <v>12431512.022674363</v>
      </c>
      <c r="V32">
        <v>17116747.888940085</v>
      </c>
      <c r="X32">
        <v>16785239.675167885</v>
      </c>
      <c r="Y32">
        <v>13212431.90872841</v>
      </c>
      <c r="AA32">
        <v>33126574.096550032</v>
      </c>
      <c r="AB32">
        <v>37256745.22266838</v>
      </c>
      <c r="AC32">
        <v>24473862.089665335</v>
      </c>
      <c r="AF32">
        <v>21338815.663289446</v>
      </c>
      <c r="AG32">
        <v>25542602.513295952</v>
      </c>
      <c r="AH32">
        <v>25679958.133182883</v>
      </c>
      <c r="AI32">
        <v>23404522.677231729</v>
      </c>
      <c r="AM32">
        <v>8506159.7696260549</v>
      </c>
    </row>
    <row r="33" spans="1:39" x14ac:dyDescent="0.25">
      <c r="A33" t="s">
        <v>0</v>
      </c>
      <c r="B33">
        <v>21682143</v>
      </c>
      <c r="C33">
        <v>16012121</v>
      </c>
      <c r="D33">
        <v>7311064</v>
      </c>
      <c r="E33">
        <v>15702557</v>
      </c>
      <c r="F33">
        <v>24617745</v>
      </c>
      <c r="G33">
        <v>12516428</v>
      </c>
      <c r="H33">
        <v>64090694</v>
      </c>
      <c r="I33" t="s">
        <v>0</v>
      </c>
      <c r="J33" t="s">
        <v>0</v>
      </c>
      <c r="L33">
        <v>12522267</v>
      </c>
      <c r="M33">
        <v>22628329</v>
      </c>
      <c r="N33">
        <v>14561207</v>
      </c>
      <c r="O33">
        <v>15007848</v>
      </c>
      <c r="P33" t="s">
        <v>0</v>
      </c>
      <c r="R33">
        <v>23826641</v>
      </c>
      <c r="S33">
        <v>12928058</v>
      </c>
      <c r="V33">
        <v>23191715.860624596</v>
      </c>
      <c r="W33">
        <v>17126930.698591009</v>
      </c>
      <c r="X33">
        <v>7820081.2035434637</v>
      </c>
      <c r="Y33">
        <v>16795813.966786481</v>
      </c>
      <c r="Z33">
        <v>26331702.875002339</v>
      </c>
      <c r="AA33">
        <v>13387857.545537163</v>
      </c>
      <c r="AB33">
        <v>68552871.575389832</v>
      </c>
      <c r="AF33">
        <v>13394103.073431255</v>
      </c>
      <c r="AG33">
        <v>24203778.038394611</v>
      </c>
      <c r="AH33">
        <v>15574999.912681043</v>
      </c>
      <c r="AI33">
        <v>16052737.337607408</v>
      </c>
      <c r="AL33">
        <v>25485519.949993335</v>
      </c>
      <c r="AM33">
        <v>13828146.404424816</v>
      </c>
    </row>
    <row r="34" spans="1:39" x14ac:dyDescent="0.25">
      <c r="A34">
        <v>12246020</v>
      </c>
      <c r="B34" t="s">
        <v>0</v>
      </c>
      <c r="C34">
        <v>15639785</v>
      </c>
      <c r="D34" t="s">
        <v>0</v>
      </c>
      <c r="E34">
        <v>17930703</v>
      </c>
      <c r="F34">
        <v>19482175</v>
      </c>
      <c r="G34">
        <v>8246707</v>
      </c>
      <c r="H34">
        <v>22886035</v>
      </c>
      <c r="I34" t="s">
        <v>0</v>
      </c>
      <c r="J34" t="s">
        <v>0</v>
      </c>
      <c r="L34">
        <v>16684360</v>
      </c>
      <c r="M34" t="s">
        <v>0</v>
      </c>
      <c r="N34" t="s">
        <v>0</v>
      </c>
      <c r="O34">
        <v>14062374</v>
      </c>
      <c r="P34">
        <v>16142118</v>
      </c>
      <c r="R34">
        <v>33709574</v>
      </c>
      <c r="S34" t="s">
        <v>0</v>
      </c>
      <c r="U34">
        <v>13098622.96653638</v>
      </c>
      <c r="W34">
        <v>16728671.600462126</v>
      </c>
      <c r="Y34">
        <v>19179089.869356964</v>
      </c>
      <c r="Z34">
        <v>20838579.791073419</v>
      </c>
      <c r="AA34">
        <v>8820866.3474742267</v>
      </c>
      <c r="AB34">
        <v>24479426.267796025</v>
      </c>
      <c r="AF34">
        <v>17845972.902049884</v>
      </c>
      <c r="AI34">
        <v>15041436.731315484</v>
      </c>
      <c r="AJ34">
        <v>17265978.461846404</v>
      </c>
      <c r="AL34">
        <v>36056531.035271674</v>
      </c>
    </row>
    <row r="35" spans="1:39" x14ac:dyDescent="0.25">
      <c r="A35" t="s">
        <v>0</v>
      </c>
      <c r="B35">
        <v>8011076</v>
      </c>
      <c r="C35" t="s">
        <v>0</v>
      </c>
      <c r="D35">
        <v>21230979</v>
      </c>
      <c r="E35" t="s">
        <v>0</v>
      </c>
      <c r="F35">
        <v>19874929</v>
      </c>
      <c r="G35">
        <v>17173277</v>
      </c>
      <c r="H35" t="s">
        <v>0</v>
      </c>
      <c r="I35" t="s">
        <v>0</v>
      </c>
      <c r="J35">
        <v>19563467</v>
      </c>
      <c r="L35" t="s">
        <v>0</v>
      </c>
      <c r="M35" t="s">
        <v>0</v>
      </c>
      <c r="N35">
        <v>12565446</v>
      </c>
      <c r="O35">
        <v>16320206</v>
      </c>
      <c r="P35" t="s">
        <v>0</v>
      </c>
      <c r="R35">
        <v>21928888</v>
      </c>
      <c r="S35">
        <v>18520639</v>
      </c>
      <c r="V35">
        <v>8568830.0427623335</v>
      </c>
      <c r="X35">
        <v>22709140.531491179</v>
      </c>
      <c r="Z35">
        <v>21258678.44880867</v>
      </c>
      <c r="AA35">
        <v>18368929.703110971</v>
      </c>
      <c r="AD35">
        <v>20925531.57281113</v>
      </c>
      <c r="AH35">
        <v>13440288.319010805</v>
      </c>
      <c r="AI35">
        <v>17456465.45818191</v>
      </c>
      <c r="AL35">
        <v>23455639.953830227</v>
      </c>
      <c r="AM35">
        <v>19810098.902364146</v>
      </c>
    </row>
    <row r="36" spans="1:39" x14ac:dyDescent="0.25">
      <c r="A36" t="s">
        <v>0</v>
      </c>
      <c r="B36" t="s">
        <v>0</v>
      </c>
      <c r="C36">
        <v>15971172</v>
      </c>
      <c r="D36">
        <v>30417654</v>
      </c>
      <c r="E36">
        <v>10646071</v>
      </c>
      <c r="F36" t="s">
        <v>0</v>
      </c>
      <c r="G36">
        <v>21240835</v>
      </c>
      <c r="H36" t="s">
        <v>0</v>
      </c>
      <c r="I36">
        <v>6737508</v>
      </c>
      <c r="J36">
        <v>5994601</v>
      </c>
      <c r="L36">
        <v>15357426</v>
      </c>
      <c r="M36">
        <v>8764953</v>
      </c>
      <c r="N36" t="s">
        <v>0</v>
      </c>
      <c r="O36">
        <v>17780503</v>
      </c>
      <c r="P36">
        <v>13638817</v>
      </c>
      <c r="R36">
        <v>11365253</v>
      </c>
      <c r="S36">
        <v>12554351</v>
      </c>
      <c r="W36">
        <v>17083130.711994819</v>
      </c>
      <c r="X36">
        <v>32535418.141776446</v>
      </c>
      <c r="Y36">
        <v>11387280.937314892</v>
      </c>
      <c r="AA36">
        <v>22719682.734423902</v>
      </c>
      <c r="AC36">
        <v>7206592.5930239046</v>
      </c>
      <c r="AD36">
        <v>6411962.281118433</v>
      </c>
      <c r="AF36">
        <v>16426653.958631696</v>
      </c>
      <c r="AG36">
        <v>9375194.1174693443</v>
      </c>
      <c r="AI36">
        <v>19018432.515410643</v>
      </c>
      <c r="AJ36">
        <v>14588390.480546888</v>
      </c>
      <c r="AL36">
        <v>12156534.446807738</v>
      </c>
      <c r="AM36">
        <v>13428420.853351455</v>
      </c>
    </row>
    <row r="37" spans="1:39" x14ac:dyDescent="0.25">
      <c r="A37" t="s">
        <v>0</v>
      </c>
      <c r="B37">
        <v>23617793</v>
      </c>
      <c r="C37" t="s">
        <v>0</v>
      </c>
      <c r="D37">
        <v>16461800</v>
      </c>
      <c r="E37" t="s">
        <v>0</v>
      </c>
      <c r="F37">
        <v>14190694</v>
      </c>
      <c r="G37">
        <v>8928552</v>
      </c>
      <c r="H37" t="s">
        <v>0</v>
      </c>
      <c r="I37" t="s">
        <v>0</v>
      </c>
      <c r="J37">
        <v>14426913</v>
      </c>
      <c r="L37">
        <v>7377421</v>
      </c>
      <c r="M37">
        <v>25306847</v>
      </c>
      <c r="N37">
        <v>15408240</v>
      </c>
      <c r="O37">
        <v>23413837</v>
      </c>
      <c r="P37" t="s">
        <v>0</v>
      </c>
      <c r="R37" t="s">
        <v>0</v>
      </c>
      <c r="S37">
        <v>11149984</v>
      </c>
      <c r="V37">
        <v>25262131.354407568</v>
      </c>
      <c r="X37">
        <v>17607917.637773626</v>
      </c>
      <c r="Z37">
        <v>15178690.73703048</v>
      </c>
      <c r="AA37">
        <v>9550183.3481502011</v>
      </c>
      <c r="AD37">
        <v>15431355.979985518</v>
      </c>
      <c r="AF37">
        <v>7891058.1678298572</v>
      </c>
      <c r="AG37">
        <v>27068782.128791418</v>
      </c>
      <c r="AH37">
        <v>16481005.774766374</v>
      </c>
      <c r="AI37">
        <v>25043975.353865113</v>
      </c>
      <c r="AM37">
        <v>11926277.80282191</v>
      </c>
    </row>
    <row r="38" spans="1:39" x14ac:dyDescent="0.25">
      <c r="A38" t="s">
        <v>0</v>
      </c>
      <c r="B38">
        <v>16877296</v>
      </c>
      <c r="C38">
        <v>9235278</v>
      </c>
      <c r="D38" t="s">
        <v>0</v>
      </c>
      <c r="E38">
        <v>13029693</v>
      </c>
      <c r="F38">
        <v>23089020</v>
      </c>
      <c r="G38">
        <v>16299701</v>
      </c>
      <c r="H38" t="s">
        <v>0</v>
      </c>
      <c r="I38" t="s">
        <v>0</v>
      </c>
      <c r="J38">
        <v>7676218</v>
      </c>
      <c r="L38">
        <v>25864320</v>
      </c>
      <c r="M38">
        <v>32550235</v>
      </c>
      <c r="N38" t="s">
        <v>0</v>
      </c>
      <c r="O38">
        <v>21711905</v>
      </c>
      <c r="P38" t="s">
        <v>0</v>
      </c>
      <c r="R38">
        <v>7450413</v>
      </c>
      <c r="S38">
        <v>7794344</v>
      </c>
      <c r="V38">
        <v>18052341.658647675</v>
      </c>
      <c r="W38">
        <v>9878264.4902709741</v>
      </c>
      <c r="Y38">
        <v>13936857.524054207</v>
      </c>
      <c r="Z38">
        <v>24696543.664538994</v>
      </c>
      <c r="AA38">
        <v>17434532.841386508</v>
      </c>
      <c r="AD38">
        <v>8210658.2702739304</v>
      </c>
      <c r="AF38">
        <v>27665067.994813517</v>
      </c>
      <c r="AG38">
        <v>34816475.535492867</v>
      </c>
      <c r="AI38">
        <v>23223549.976258088</v>
      </c>
      <c r="AL38">
        <v>7969132.0798088862</v>
      </c>
      <c r="AM38">
        <v>8337008.5405286811</v>
      </c>
    </row>
    <row r="39" spans="1:39" x14ac:dyDescent="0.25">
      <c r="A39" t="s">
        <v>0</v>
      </c>
      <c r="B39" t="s">
        <v>0</v>
      </c>
      <c r="C39">
        <v>9739769</v>
      </c>
      <c r="D39">
        <v>41592559</v>
      </c>
      <c r="E39">
        <v>7983632</v>
      </c>
      <c r="F39">
        <v>21937678</v>
      </c>
      <c r="G39" t="s">
        <v>0</v>
      </c>
      <c r="H39" t="s">
        <v>0</v>
      </c>
      <c r="I39" t="s">
        <v>0</v>
      </c>
      <c r="J39">
        <v>6329180</v>
      </c>
      <c r="L39">
        <v>17986596</v>
      </c>
      <c r="M39">
        <v>31414213</v>
      </c>
      <c r="N39">
        <v>18386308</v>
      </c>
      <c r="O39">
        <v>31988180</v>
      </c>
      <c r="P39" t="s">
        <v>0</v>
      </c>
      <c r="R39">
        <v>8051217</v>
      </c>
      <c r="S39">
        <v>13075500</v>
      </c>
      <c r="W39">
        <v>10417879.597792514</v>
      </c>
      <c r="X39">
        <v>44488352.015954524</v>
      </c>
      <c r="Y39">
        <v>8539475.3129241001</v>
      </c>
      <c r="Z39">
        <v>23465041.938791532</v>
      </c>
      <c r="AD39">
        <v>6769835.6288282014</v>
      </c>
      <c r="AF39">
        <v>19238874.300010238</v>
      </c>
      <c r="AG39">
        <v>33601360.431998782</v>
      </c>
      <c r="AH39">
        <v>19666415.393622711</v>
      </c>
      <c r="AI39">
        <v>34215288.657514825</v>
      </c>
      <c r="AL39">
        <v>8611765.7740856316</v>
      </c>
      <c r="AM39">
        <v>13985853.738516387</v>
      </c>
    </row>
    <row r="40" spans="1:39" x14ac:dyDescent="0.25">
      <c r="A40" t="s">
        <v>0</v>
      </c>
      <c r="B40">
        <v>41396903</v>
      </c>
      <c r="C40">
        <v>23560005</v>
      </c>
      <c r="D40" t="s">
        <v>0</v>
      </c>
      <c r="E40">
        <v>10173418</v>
      </c>
      <c r="F40" t="s">
        <v>0</v>
      </c>
      <c r="G40" t="s">
        <v>0</v>
      </c>
      <c r="H40" t="s">
        <v>0</v>
      </c>
      <c r="I40" t="s">
        <v>0</v>
      </c>
      <c r="J40" t="s">
        <v>0</v>
      </c>
      <c r="L40">
        <v>15256131</v>
      </c>
      <c r="M40" t="s">
        <v>0</v>
      </c>
      <c r="N40">
        <v>21337933</v>
      </c>
      <c r="O40" t="s">
        <v>0</v>
      </c>
      <c r="P40" t="s">
        <v>0</v>
      </c>
      <c r="R40">
        <v>17132436</v>
      </c>
      <c r="S40">
        <v>7631506</v>
      </c>
      <c r="V40">
        <v>44279073.885170758</v>
      </c>
      <c r="W40">
        <v>25200319.98842987</v>
      </c>
      <c r="Y40">
        <v>10881720.482489381</v>
      </c>
      <c r="AF40">
        <v>16318306.510775551</v>
      </c>
      <c r="AH40">
        <v>22823540.975126166</v>
      </c>
      <c r="AL40">
        <v>18325245.235783927</v>
      </c>
      <c r="AM40">
        <v>8162833.2928461805</v>
      </c>
    </row>
    <row r="41" spans="1:39" x14ac:dyDescent="0.25">
      <c r="A41" t="s">
        <v>0</v>
      </c>
      <c r="B41">
        <v>17851131</v>
      </c>
      <c r="C41">
        <v>14623859</v>
      </c>
      <c r="D41">
        <v>19007220</v>
      </c>
      <c r="E41">
        <v>22196351</v>
      </c>
      <c r="F41">
        <v>15766630</v>
      </c>
      <c r="G41">
        <v>21527581</v>
      </c>
      <c r="H41" t="s">
        <v>0</v>
      </c>
      <c r="I41">
        <v>24043149</v>
      </c>
      <c r="J41">
        <v>14422103</v>
      </c>
      <c r="L41">
        <v>31180117</v>
      </c>
      <c r="M41">
        <v>20432837</v>
      </c>
      <c r="N41">
        <v>17100477</v>
      </c>
      <c r="O41">
        <v>28377914</v>
      </c>
      <c r="P41" t="s">
        <v>0</v>
      </c>
      <c r="R41" t="s">
        <v>0</v>
      </c>
      <c r="S41">
        <v>18690829</v>
      </c>
      <c r="V41">
        <v>19093977.838942736</v>
      </c>
      <c r="W41">
        <v>15642013.924261902</v>
      </c>
      <c r="X41">
        <v>20330557.06441845</v>
      </c>
      <c r="Y41">
        <v>23741724.49350097</v>
      </c>
      <c r="Z41">
        <v>16864347.912454944</v>
      </c>
      <c r="AA41">
        <v>23026392.811752077</v>
      </c>
      <c r="AC41">
        <v>25717101.856705789</v>
      </c>
      <c r="AD41">
        <v>15426211.094016932</v>
      </c>
      <c r="AF41">
        <v>33350965.998380814</v>
      </c>
      <c r="AG41">
        <v>21855429.60077595</v>
      </c>
      <c r="AH41">
        <v>18291061.15872154</v>
      </c>
      <c r="AI41">
        <v>30353665.604236666</v>
      </c>
      <c r="AM41">
        <v>19992138.01733169</v>
      </c>
    </row>
    <row r="42" spans="1:39" x14ac:dyDescent="0.25">
      <c r="A42" t="s">
        <v>0</v>
      </c>
      <c r="B42">
        <v>12200642</v>
      </c>
      <c r="C42">
        <v>21674778</v>
      </c>
      <c r="D42">
        <v>23870361</v>
      </c>
      <c r="E42">
        <v>20146747</v>
      </c>
      <c r="F42">
        <v>25774700</v>
      </c>
      <c r="G42" t="s">
        <v>0</v>
      </c>
      <c r="H42" t="s">
        <v>0</v>
      </c>
      <c r="I42" t="s">
        <v>0</v>
      </c>
      <c r="J42" t="s">
        <v>0</v>
      </c>
      <c r="L42">
        <v>17335182</v>
      </c>
      <c r="M42">
        <v>18472081</v>
      </c>
      <c r="N42" t="s">
        <v>0</v>
      </c>
      <c r="O42">
        <v>26377498</v>
      </c>
      <c r="P42" t="s">
        <v>0</v>
      </c>
      <c r="R42">
        <v>15799512</v>
      </c>
      <c r="S42">
        <v>14020749</v>
      </c>
      <c r="V42">
        <v>13050085.62028221</v>
      </c>
      <c r="W42">
        <v>23183838.088242341</v>
      </c>
      <c r="X42">
        <v>25532283.861541491</v>
      </c>
      <c r="Y42">
        <v>21549421.196045566</v>
      </c>
      <c r="Z42">
        <v>27569208.393876966</v>
      </c>
      <c r="AF42">
        <v>18542106.992662765</v>
      </c>
      <c r="AG42">
        <v>19758160.155407254</v>
      </c>
      <c r="AI42">
        <v>28213974.916141525</v>
      </c>
      <c r="AL42">
        <v>16899519.25141941</v>
      </c>
      <c r="AM42">
        <v>14996913.679664249</v>
      </c>
    </row>
    <row r="43" spans="1:39" x14ac:dyDescent="0.25">
      <c r="A43" t="s">
        <v>0</v>
      </c>
      <c r="B43">
        <v>17494017</v>
      </c>
      <c r="C43">
        <v>13788844</v>
      </c>
      <c r="D43">
        <v>19808366</v>
      </c>
      <c r="E43">
        <v>28699049</v>
      </c>
      <c r="F43">
        <v>39530408</v>
      </c>
      <c r="G43">
        <v>12639476</v>
      </c>
      <c r="H43" t="s">
        <v>0</v>
      </c>
      <c r="I43">
        <v>23176527</v>
      </c>
      <c r="J43">
        <v>7718616</v>
      </c>
      <c r="L43">
        <v>14335462</v>
      </c>
      <c r="M43" t="s">
        <v>0</v>
      </c>
      <c r="N43">
        <v>13481710</v>
      </c>
      <c r="O43">
        <v>11350750</v>
      </c>
      <c r="P43" t="s">
        <v>0</v>
      </c>
      <c r="R43">
        <v>11808988</v>
      </c>
      <c r="S43" t="s">
        <v>0</v>
      </c>
      <c r="V43">
        <v>18712000.540026706</v>
      </c>
      <c r="W43">
        <v>14748862.789738001</v>
      </c>
      <c r="X43">
        <v>21187481.142212603</v>
      </c>
      <c r="Y43">
        <v>30697158.942183089</v>
      </c>
      <c r="Z43">
        <v>42282628.160443433</v>
      </c>
      <c r="AA43">
        <v>13519472.499521099</v>
      </c>
      <c r="AC43">
        <v>24790143.152367096</v>
      </c>
      <c r="AD43">
        <v>8256008.1403978737</v>
      </c>
      <c r="AF43">
        <v>15333537.899587749</v>
      </c>
      <c r="AH43">
        <v>14420345.24148933</v>
      </c>
      <c r="AI43">
        <v>12141021.706433013</v>
      </c>
      <c r="AL43">
        <v>12631163.5476957</v>
      </c>
    </row>
    <row r="44" spans="1:39" x14ac:dyDescent="0.25">
      <c r="A44" t="s">
        <v>0</v>
      </c>
      <c r="B44">
        <v>21587985</v>
      </c>
      <c r="C44">
        <v>16805742</v>
      </c>
      <c r="D44">
        <v>12484212</v>
      </c>
      <c r="E44">
        <v>19395299</v>
      </c>
      <c r="F44">
        <v>13346867</v>
      </c>
      <c r="G44">
        <v>14376221</v>
      </c>
      <c r="H44" t="s">
        <v>0</v>
      </c>
      <c r="I44">
        <v>6489828</v>
      </c>
      <c r="J44" t="s">
        <v>0</v>
      </c>
      <c r="L44">
        <v>20400064</v>
      </c>
      <c r="M44">
        <v>8341657</v>
      </c>
      <c r="N44">
        <v>14594238</v>
      </c>
      <c r="O44">
        <v>13549503</v>
      </c>
      <c r="P44" t="s">
        <v>0</v>
      </c>
      <c r="R44">
        <v>8216885</v>
      </c>
      <c r="S44">
        <v>14007774</v>
      </c>
      <c r="V44">
        <v>23091002.311138056</v>
      </c>
      <c r="W44">
        <v>17975805.86434491</v>
      </c>
      <c r="X44">
        <v>13353398.575399116</v>
      </c>
      <c r="Y44">
        <v>20745655.235271547</v>
      </c>
      <c r="Z44">
        <v>14276114.0858423</v>
      </c>
      <c r="AA44">
        <v>15377134.657840068</v>
      </c>
      <c r="AC44">
        <v>6941668.4024418434</v>
      </c>
      <c r="AF44">
        <v>21820374.850703496</v>
      </c>
      <c r="AG44">
        <v>8922427.0382678583</v>
      </c>
      <c r="AH44">
        <v>15610330.625452021</v>
      </c>
      <c r="AI44">
        <v>14492858.184206262</v>
      </c>
      <c r="AL44">
        <v>8788968.0544689856</v>
      </c>
      <c r="AM44">
        <v>14983035.323023414</v>
      </c>
    </row>
    <row r="45" spans="1:39" x14ac:dyDescent="0.25">
      <c r="A45" t="s">
        <v>0</v>
      </c>
      <c r="B45">
        <v>28630251</v>
      </c>
      <c r="C45" t="s">
        <v>0</v>
      </c>
      <c r="D45">
        <v>10835702</v>
      </c>
      <c r="E45">
        <v>12406710</v>
      </c>
      <c r="F45">
        <v>22468296</v>
      </c>
      <c r="G45">
        <v>14139734</v>
      </c>
      <c r="H45" t="s">
        <v>0</v>
      </c>
      <c r="I45" t="s">
        <v>0</v>
      </c>
      <c r="J45">
        <v>7815907</v>
      </c>
      <c r="L45" t="s">
        <v>0</v>
      </c>
      <c r="M45">
        <v>20584244</v>
      </c>
      <c r="N45">
        <v>14781130</v>
      </c>
      <c r="O45" t="s">
        <v>0</v>
      </c>
      <c r="P45" t="s">
        <v>0</v>
      </c>
      <c r="R45">
        <v>4094535</v>
      </c>
      <c r="S45">
        <v>6427217</v>
      </c>
      <c r="V45">
        <v>30623571.028489351</v>
      </c>
      <c r="X45">
        <v>11590114.590352146</v>
      </c>
      <c r="Y45">
        <v>13270500.664310247</v>
      </c>
      <c r="Z45">
        <v>24032603.082841404</v>
      </c>
      <c r="AA45">
        <v>15124182.755957881</v>
      </c>
      <c r="AD45">
        <v>8360072.8183125993</v>
      </c>
      <c r="AG45">
        <v>22017377.989517305</v>
      </c>
      <c r="AH45">
        <v>15810234.58146891</v>
      </c>
      <c r="AL45">
        <v>4379608.247274383</v>
      </c>
      <c r="AM45">
        <v>6874698.2453983463</v>
      </c>
    </row>
    <row r="46" spans="1:39" x14ac:dyDescent="0.25">
      <c r="A46" t="s">
        <v>0</v>
      </c>
      <c r="B46">
        <v>21546287</v>
      </c>
      <c r="C46" t="s">
        <v>0</v>
      </c>
      <c r="D46">
        <v>13860603</v>
      </c>
      <c r="E46" t="s">
        <v>0</v>
      </c>
      <c r="F46">
        <v>13026731</v>
      </c>
      <c r="G46">
        <v>7627371</v>
      </c>
      <c r="H46" t="s">
        <v>0</v>
      </c>
      <c r="I46" t="s">
        <v>0</v>
      </c>
      <c r="J46">
        <v>17227346</v>
      </c>
      <c r="L46" t="s">
        <v>0</v>
      </c>
      <c r="M46">
        <v>18979871</v>
      </c>
      <c r="N46">
        <v>22378528</v>
      </c>
      <c r="O46" t="s">
        <v>0</v>
      </c>
      <c r="P46" t="s">
        <v>0</v>
      </c>
      <c r="R46">
        <v>51573874</v>
      </c>
      <c r="S46" t="s">
        <v>0</v>
      </c>
      <c r="V46">
        <v>23046401.17701786</v>
      </c>
      <c r="X46">
        <v>14825617.856727578</v>
      </c>
      <c r="Z46">
        <v>13933689.301135506</v>
      </c>
      <c r="AA46">
        <v>8158410.4023097754</v>
      </c>
      <c r="AD46">
        <v>18426763.14166306</v>
      </c>
      <c r="AG46">
        <v>20301303.94875215</v>
      </c>
      <c r="AH46">
        <v>23936585.177721206</v>
      </c>
      <c r="AL46">
        <v>55164594.737690575</v>
      </c>
    </row>
    <row r="47" spans="1:39" x14ac:dyDescent="0.25">
      <c r="A47" t="s">
        <v>0</v>
      </c>
      <c r="B47">
        <v>15588643</v>
      </c>
      <c r="C47">
        <v>21234555</v>
      </c>
      <c r="D47">
        <v>24497781</v>
      </c>
      <c r="E47" t="s">
        <v>0</v>
      </c>
      <c r="F47">
        <v>11971175</v>
      </c>
      <c r="G47">
        <v>26198938</v>
      </c>
      <c r="H47" t="s">
        <v>0</v>
      </c>
      <c r="I47">
        <v>17670848</v>
      </c>
      <c r="J47">
        <v>12759012</v>
      </c>
      <c r="L47" t="s">
        <v>0</v>
      </c>
      <c r="M47">
        <v>41991473</v>
      </c>
      <c r="N47">
        <v>17014451</v>
      </c>
      <c r="O47" t="s">
        <v>0</v>
      </c>
      <c r="P47" t="s">
        <v>0</v>
      </c>
      <c r="R47">
        <v>19315224</v>
      </c>
      <c r="S47">
        <v>18209378</v>
      </c>
      <c r="V47">
        <v>16673968.948028551</v>
      </c>
      <c r="W47">
        <v>22712965.502847448</v>
      </c>
      <c r="X47">
        <v>26203386.637926325</v>
      </c>
      <c r="Z47">
        <v>12804642.470894719</v>
      </c>
      <c r="AA47">
        <v>28022983.057814926</v>
      </c>
      <c r="AC47">
        <v>18901143.020424061</v>
      </c>
      <c r="AD47">
        <v>13647330.938011965</v>
      </c>
      <c r="AG47">
        <v>44915039.550522722</v>
      </c>
      <c r="AH47">
        <v>18199045.782352787</v>
      </c>
      <c r="AL47">
        <v>20660005.184557486</v>
      </c>
      <c r="AM47">
        <v>19477167.020561971</v>
      </c>
    </row>
    <row r="48" spans="1:39" x14ac:dyDescent="0.25">
      <c r="A48" t="s">
        <v>0</v>
      </c>
      <c r="B48">
        <v>21262958</v>
      </c>
      <c r="C48">
        <v>13072662</v>
      </c>
      <c r="D48">
        <v>35839969</v>
      </c>
      <c r="E48" t="s">
        <v>0</v>
      </c>
      <c r="F48">
        <v>7857127</v>
      </c>
      <c r="G48" t="s">
        <v>0</v>
      </c>
      <c r="H48" t="s">
        <v>0</v>
      </c>
      <c r="I48">
        <v>6901111</v>
      </c>
      <c r="J48">
        <v>8663545</v>
      </c>
      <c r="L48" t="s">
        <v>0</v>
      </c>
      <c r="M48">
        <v>18187617</v>
      </c>
      <c r="N48">
        <v>20311089</v>
      </c>
      <c r="O48" t="s">
        <v>0</v>
      </c>
      <c r="P48" t="s">
        <v>0</v>
      </c>
      <c r="R48">
        <v>16405675</v>
      </c>
      <c r="S48">
        <v>23906819</v>
      </c>
      <c r="V48">
        <v>22743346.001010817</v>
      </c>
      <c r="W48">
        <v>13982818.148832632</v>
      </c>
      <c r="X48">
        <v>38335250.233410679</v>
      </c>
      <c r="Z48">
        <v>8404162.6727045272</v>
      </c>
      <c r="AC48">
        <v>7381586.102196211</v>
      </c>
      <c r="AD48">
        <v>9266725.8022297379</v>
      </c>
      <c r="AG48">
        <v>19453890.957451276</v>
      </c>
      <c r="AH48">
        <v>21725205.156513251</v>
      </c>
      <c r="AL48">
        <v>17547885.054616254</v>
      </c>
      <c r="AM48">
        <v>25571280.17186223</v>
      </c>
    </row>
    <row r="49" spans="1:39" x14ac:dyDescent="0.25">
      <c r="A49" t="s">
        <v>0</v>
      </c>
      <c r="B49" t="s">
        <v>0</v>
      </c>
      <c r="C49">
        <v>14342466</v>
      </c>
      <c r="D49">
        <v>19539327</v>
      </c>
      <c r="E49" t="s">
        <v>0</v>
      </c>
      <c r="F49">
        <v>28295162</v>
      </c>
      <c r="G49">
        <v>22644362</v>
      </c>
      <c r="H49" t="s">
        <v>0</v>
      </c>
      <c r="I49">
        <v>18855817</v>
      </c>
      <c r="J49" t="s">
        <v>0</v>
      </c>
      <c r="L49" t="s">
        <v>0</v>
      </c>
      <c r="M49">
        <v>18990429</v>
      </c>
      <c r="N49">
        <v>19036668</v>
      </c>
      <c r="O49" t="s">
        <v>0</v>
      </c>
      <c r="P49" t="s">
        <v>0</v>
      </c>
      <c r="R49">
        <v>12993750</v>
      </c>
      <c r="S49">
        <v>25038118</v>
      </c>
      <c r="W49">
        <v>15341029.538116641</v>
      </c>
      <c r="X49">
        <v>20899710.876910575</v>
      </c>
      <c r="Z49">
        <v>30265152.173119713</v>
      </c>
      <c r="AA49">
        <v>24220927.30174895</v>
      </c>
      <c r="AC49">
        <v>20168612.954168547</v>
      </c>
      <c r="AG49">
        <v>20312597.026934344</v>
      </c>
      <c r="AH49">
        <v>20362055.318473119</v>
      </c>
      <c r="AL49">
        <v>13898412.069507653</v>
      </c>
      <c r="AM49">
        <v>26781343.446576759</v>
      </c>
    </row>
    <row r="50" spans="1:39" x14ac:dyDescent="0.25">
      <c r="A50" t="s">
        <v>0</v>
      </c>
      <c r="B50" t="s">
        <v>0</v>
      </c>
      <c r="C50">
        <v>20775020</v>
      </c>
      <c r="D50">
        <v>35273385</v>
      </c>
      <c r="E50" t="s">
        <v>0</v>
      </c>
      <c r="F50">
        <v>17285920</v>
      </c>
      <c r="G50">
        <v>21943690</v>
      </c>
      <c r="H50" t="s">
        <v>0</v>
      </c>
      <c r="I50" t="s">
        <v>0</v>
      </c>
      <c r="J50" t="s">
        <v>0</v>
      </c>
      <c r="L50" t="s">
        <v>0</v>
      </c>
      <c r="M50" t="s">
        <v>0</v>
      </c>
      <c r="N50" t="s">
        <v>0</v>
      </c>
      <c r="O50" t="s">
        <v>0</v>
      </c>
      <c r="P50" t="s">
        <v>0</v>
      </c>
      <c r="R50">
        <v>6919996</v>
      </c>
      <c r="S50">
        <v>18269740</v>
      </c>
      <c r="W50">
        <v>22221436.360732108</v>
      </c>
      <c r="X50">
        <v>37729219.033488415</v>
      </c>
      <c r="Z50">
        <v>18489415.231210675</v>
      </c>
      <c r="AA50">
        <v>23471472.511440836</v>
      </c>
      <c r="AL50">
        <v>7401785.9299543751</v>
      </c>
      <c r="AM50">
        <v>19541731.595787723</v>
      </c>
    </row>
    <row r="51" spans="1:39" x14ac:dyDescent="0.25">
      <c r="A51" t="s">
        <v>0</v>
      </c>
      <c r="B51">
        <v>22088138</v>
      </c>
      <c r="C51" t="s">
        <v>0</v>
      </c>
      <c r="D51">
        <v>22881193</v>
      </c>
      <c r="E51" t="s">
        <v>0</v>
      </c>
      <c r="F51">
        <v>20394417</v>
      </c>
      <c r="G51">
        <v>12183895</v>
      </c>
      <c r="H51" t="s">
        <v>0</v>
      </c>
      <c r="I51" t="s">
        <v>0</v>
      </c>
      <c r="J51" t="s">
        <v>0</v>
      </c>
      <c r="L51" t="s">
        <v>0</v>
      </c>
      <c r="M51" t="s">
        <v>0</v>
      </c>
      <c r="N51" t="s">
        <v>0</v>
      </c>
      <c r="O51" t="s">
        <v>0</v>
      </c>
      <c r="P51" t="s">
        <v>0</v>
      </c>
      <c r="R51">
        <v>11766531</v>
      </c>
      <c r="S51">
        <v>17283323</v>
      </c>
      <c r="V51">
        <v>23625977.394682106</v>
      </c>
      <c r="X51">
        <v>24474247.153895833</v>
      </c>
      <c r="Z51">
        <v>21814334.690399002</v>
      </c>
      <c r="AA51">
        <v>13032172.646204054</v>
      </c>
      <c r="AL51">
        <v>12585750.569822872</v>
      </c>
      <c r="AM51">
        <v>18486637.420636781</v>
      </c>
    </row>
    <row r="52" spans="1:39" x14ac:dyDescent="0.25">
      <c r="A52" t="s">
        <v>0</v>
      </c>
      <c r="B52">
        <v>26527232</v>
      </c>
      <c r="C52">
        <v>21103694</v>
      </c>
      <c r="D52" t="s">
        <v>0</v>
      </c>
      <c r="E52" t="s">
        <v>0</v>
      </c>
      <c r="F52">
        <v>24018221</v>
      </c>
      <c r="G52">
        <v>17046978</v>
      </c>
      <c r="H52" t="s">
        <v>0</v>
      </c>
      <c r="I52" t="s">
        <v>0</v>
      </c>
      <c r="J52">
        <v>12687134</v>
      </c>
      <c r="L52" t="s">
        <v>0</v>
      </c>
      <c r="M52" t="s">
        <v>0</v>
      </c>
      <c r="N52" t="s">
        <v>0</v>
      </c>
      <c r="O52" t="s">
        <v>0</v>
      </c>
      <c r="P52" t="s">
        <v>0</v>
      </c>
      <c r="R52">
        <v>10183110</v>
      </c>
      <c r="S52">
        <v>15871688</v>
      </c>
      <c r="V52">
        <v>28374133.825833928</v>
      </c>
      <c r="W52">
        <v>22572993.585438862</v>
      </c>
      <c r="Z52">
        <v>25690438.297989581</v>
      </c>
      <c r="AA52">
        <v>18233837.40520107</v>
      </c>
      <c r="AD52">
        <v>13570448.585901752</v>
      </c>
      <c r="AL52">
        <v>10892087.267272655</v>
      </c>
      <c r="AM52">
        <v>16976720.351142645</v>
      </c>
    </row>
    <row r="53" spans="1:39" x14ac:dyDescent="0.25">
      <c r="A53" t="s">
        <v>0</v>
      </c>
      <c r="B53" t="s">
        <v>0</v>
      </c>
      <c r="C53" t="s">
        <v>0</v>
      </c>
      <c r="D53" t="s">
        <v>0</v>
      </c>
      <c r="E53" t="s">
        <v>0</v>
      </c>
      <c r="F53" t="s">
        <v>0</v>
      </c>
      <c r="G53">
        <v>23194119</v>
      </c>
      <c r="H53" t="s">
        <v>0</v>
      </c>
      <c r="I53" t="s">
        <v>0</v>
      </c>
      <c r="J53">
        <v>20613070</v>
      </c>
      <c r="L53" t="s">
        <v>0</v>
      </c>
      <c r="M53" t="s">
        <v>0</v>
      </c>
      <c r="N53" t="s">
        <v>0</v>
      </c>
      <c r="O53" t="s">
        <v>0</v>
      </c>
      <c r="P53" t="s">
        <v>0</v>
      </c>
      <c r="R53">
        <v>9665306</v>
      </c>
      <c r="S53">
        <v>14877509</v>
      </c>
      <c r="AA53">
        <v>24808959.957764059</v>
      </c>
      <c r="AD53">
        <v>22048210.938151501</v>
      </c>
      <c r="AL53">
        <v>10338232.270582758</v>
      </c>
      <c r="AM53">
        <v>15913323.763333041</v>
      </c>
    </row>
    <row r="54" spans="1:39" x14ac:dyDescent="0.25">
      <c r="A54" t="s">
        <v>0</v>
      </c>
      <c r="B54" t="s">
        <v>0</v>
      </c>
      <c r="C54" t="s">
        <v>0</v>
      </c>
      <c r="D54" t="s">
        <v>0</v>
      </c>
      <c r="E54" t="s">
        <v>0</v>
      </c>
      <c r="F54" t="s">
        <v>0</v>
      </c>
      <c r="G54" t="s">
        <v>0</v>
      </c>
      <c r="H54" t="s">
        <v>0</v>
      </c>
      <c r="I54" t="s">
        <v>0</v>
      </c>
      <c r="J54" t="s">
        <v>0</v>
      </c>
      <c r="L54" t="s">
        <v>0</v>
      </c>
      <c r="M54" t="s">
        <v>0</v>
      </c>
      <c r="N54" t="s">
        <v>0</v>
      </c>
      <c r="O54" t="s">
        <v>0</v>
      </c>
      <c r="P54" t="s">
        <v>0</v>
      </c>
      <c r="R54">
        <v>13772990</v>
      </c>
      <c r="S54" t="s">
        <v>0</v>
      </c>
      <c r="AL54">
        <v>14731904.988876052</v>
      </c>
    </row>
    <row r="55" spans="1:39" x14ac:dyDescent="0.25">
      <c r="A55" t="s">
        <v>0</v>
      </c>
      <c r="B55" t="s">
        <v>0</v>
      </c>
      <c r="C55" t="s">
        <v>0</v>
      </c>
      <c r="D55" t="s">
        <v>0</v>
      </c>
      <c r="E55" t="s">
        <v>0</v>
      </c>
      <c r="F55" t="s">
        <v>0</v>
      </c>
      <c r="G55" t="s">
        <v>0</v>
      </c>
      <c r="H55" t="s">
        <v>0</v>
      </c>
      <c r="I55" t="s">
        <v>0</v>
      </c>
      <c r="J55" t="s">
        <v>0</v>
      </c>
      <c r="L55" t="s">
        <v>0</v>
      </c>
      <c r="M55" t="s">
        <v>0</v>
      </c>
      <c r="N55" t="s">
        <v>0</v>
      </c>
      <c r="O55" t="s">
        <v>0</v>
      </c>
      <c r="P55" t="s">
        <v>0</v>
      </c>
      <c r="R55">
        <v>12745808</v>
      </c>
      <c r="S55" t="s">
        <v>0</v>
      </c>
      <c r="AL55">
        <v>13633207.637735618</v>
      </c>
    </row>
    <row r="56" spans="1:39" x14ac:dyDescent="0.25">
      <c r="A56" t="s">
        <v>0</v>
      </c>
      <c r="B56" t="s">
        <v>0</v>
      </c>
      <c r="C56" t="s">
        <v>0</v>
      </c>
      <c r="D56" t="s">
        <v>0</v>
      </c>
      <c r="E56" t="s">
        <v>0</v>
      </c>
      <c r="F56" t="s">
        <v>0</v>
      </c>
      <c r="G56" t="s">
        <v>0</v>
      </c>
      <c r="H56" t="s">
        <v>0</v>
      </c>
      <c r="I56" t="s">
        <v>0</v>
      </c>
      <c r="J56" t="s">
        <v>0</v>
      </c>
      <c r="L56" t="s">
        <v>0</v>
      </c>
      <c r="M56" t="s">
        <v>0</v>
      </c>
      <c r="N56" t="s">
        <v>0</v>
      </c>
      <c r="O56" t="s">
        <v>0</v>
      </c>
      <c r="P56" t="s">
        <v>0</v>
      </c>
      <c r="R56">
        <v>20652683</v>
      </c>
      <c r="S56" t="s">
        <v>0</v>
      </c>
      <c r="AL56">
        <v>22090581.908603404</v>
      </c>
    </row>
    <row r="57" spans="1:39" x14ac:dyDescent="0.25">
      <c r="A57" t="s">
        <v>0</v>
      </c>
      <c r="B57" t="s">
        <v>0</v>
      </c>
      <c r="C57" t="s">
        <v>0</v>
      </c>
      <c r="D57" t="s">
        <v>0</v>
      </c>
      <c r="E57" t="s">
        <v>0</v>
      </c>
      <c r="F57" t="s">
        <v>0</v>
      </c>
      <c r="G57" t="s">
        <v>0</v>
      </c>
      <c r="H57" t="s">
        <v>0</v>
      </c>
      <c r="I57" t="s">
        <v>0</v>
      </c>
      <c r="J57" t="s">
        <v>0</v>
      </c>
      <c r="L57" t="s">
        <v>0</v>
      </c>
      <c r="M57" t="s">
        <v>0</v>
      </c>
      <c r="N57" t="s">
        <v>0</v>
      </c>
      <c r="O57" t="s">
        <v>0</v>
      </c>
      <c r="P57" t="s">
        <v>0</v>
      </c>
      <c r="R57">
        <v>21827953</v>
      </c>
      <c r="S57" t="s">
        <v>0</v>
      </c>
      <c r="AL57">
        <v>23347677.570204578</v>
      </c>
    </row>
    <row r="58" spans="1:3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60" spans="1:39" x14ac:dyDescent="0.25">
      <c r="A60">
        <v>35879511</v>
      </c>
      <c r="B60" t="s">
        <v>0</v>
      </c>
      <c r="C60" t="s">
        <v>0</v>
      </c>
      <c r="D60" t="s">
        <v>0</v>
      </c>
      <c r="E60">
        <v>14488987</v>
      </c>
      <c r="F60" t="s">
        <v>0</v>
      </c>
      <c r="G60">
        <v>17930344</v>
      </c>
      <c r="H60">
        <v>31086991</v>
      </c>
      <c r="I60" t="s">
        <v>0</v>
      </c>
      <c r="J60" t="s">
        <v>0</v>
      </c>
      <c r="K60">
        <v>13810673</v>
      </c>
      <c r="L60">
        <v>30057018</v>
      </c>
      <c r="M60">
        <v>28332320</v>
      </c>
      <c r="N60">
        <v>11566254</v>
      </c>
      <c r="O60" t="s">
        <v>0</v>
      </c>
      <c r="P60" t="s">
        <v>0</v>
      </c>
      <c r="Q60" t="s">
        <v>0</v>
      </c>
      <c r="R60" t="s">
        <v>0</v>
      </c>
      <c r="S60" t="s">
        <v>0</v>
      </c>
      <c r="U60">
        <v>30734102.945510052</v>
      </c>
      <c r="Y60">
        <v>12411150.699187534</v>
      </c>
      <c r="AA60">
        <v>15358989.656921703</v>
      </c>
      <c r="AB60">
        <v>26628868.538931441</v>
      </c>
      <c r="AE60">
        <v>11830112.337059893</v>
      </c>
      <c r="AF60">
        <v>25746601.882256664</v>
      </c>
      <c r="AG60">
        <v>24269239.33174935</v>
      </c>
      <c r="AH60">
        <v>9907560.9232778419</v>
      </c>
    </row>
    <row r="61" spans="1:39" x14ac:dyDescent="0.25">
      <c r="A61" t="s">
        <v>0</v>
      </c>
      <c r="B61">
        <v>22049848</v>
      </c>
      <c r="C61">
        <v>18081003</v>
      </c>
      <c r="D61">
        <v>18321591</v>
      </c>
      <c r="E61">
        <v>22389421</v>
      </c>
      <c r="F61">
        <v>12947668</v>
      </c>
      <c r="G61">
        <v>32308823</v>
      </c>
      <c r="H61" t="s">
        <v>0</v>
      </c>
      <c r="I61">
        <v>12740013</v>
      </c>
      <c r="J61">
        <v>14142191</v>
      </c>
      <c r="K61" t="s">
        <v>0</v>
      </c>
      <c r="L61" t="s">
        <v>0</v>
      </c>
      <c r="M61" t="s">
        <v>0</v>
      </c>
      <c r="N61">
        <v>31532515</v>
      </c>
      <c r="O61">
        <v>19907778</v>
      </c>
      <c r="P61" t="s">
        <v>0</v>
      </c>
      <c r="Q61">
        <v>44302106</v>
      </c>
      <c r="R61">
        <v>25554155</v>
      </c>
      <c r="S61">
        <v>38025109</v>
      </c>
      <c r="V61">
        <v>18887723.925915517</v>
      </c>
      <c r="W61">
        <v>15488042.954656659</v>
      </c>
      <c r="X61">
        <v>15694128.71651262</v>
      </c>
      <c r="Y61">
        <v>19178599.449261297</v>
      </c>
      <c r="Z61">
        <v>11090869.13743853</v>
      </c>
      <c r="AA61">
        <v>27675480.084727548</v>
      </c>
      <c r="AC61">
        <v>10912993.520707022</v>
      </c>
      <c r="AD61">
        <v>12114088.011652827</v>
      </c>
      <c r="AH61">
        <v>27010500.843805812</v>
      </c>
      <c r="AI61">
        <v>17052843.849191818</v>
      </c>
      <c r="AK61">
        <v>37948830.643396974</v>
      </c>
      <c r="AL61">
        <v>21889485.351556782</v>
      </c>
      <c r="AM61">
        <v>32572005.078894213</v>
      </c>
    </row>
    <row r="62" spans="1:39" x14ac:dyDescent="0.25">
      <c r="A62">
        <v>30452074</v>
      </c>
      <c r="B62">
        <v>27162255</v>
      </c>
      <c r="C62">
        <v>17913664</v>
      </c>
      <c r="D62">
        <v>30551102</v>
      </c>
      <c r="E62">
        <v>36529572</v>
      </c>
      <c r="F62">
        <v>19570031</v>
      </c>
      <c r="G62" t="s">
        <v>0</v>
      </c>
      <c r="H62">
        <v>15495267</v>
      </c>
      <c r="I62">
        <v>31827965</v>
      </c>
      <c r="J62">
        <v>30492761</v>
      </c>
      <c r="K62">
        <v>18552314</v>
      </c>
      <c r="L62">
        <v>22423612</v>
      </c>
      <c r="M62">
        <v>30297007</v>
      </c>
      <c r="N62">
        <v>30419095</v>
      </c>
      <c r="O62">
        <v>19861105</v>
      </c>
      <c r="P62">
        <v>9868501</v>
      </c>
      <c r="Q62">
        <v>32420514</v>
      </c>
      <c r="R62">
        <v>7606215</v>
      </c>
      <c r="S62">
        <v>13122947</v>
      </c>
      <c r="U62">
        <v>26085003.700866774</v>
      </c>
      <c r="V62">
        <v>23266970.985256601</v>
      </c>
      <c r="W62">
        <v>15344701.701962365</v>
      </c>
      <c r="X62">
        <v>26169830.29581362</v>
      </c>
      <c r="Y62">
        <v>31290940.013185285</v>
      </c>
      <c r="Z62">
        <v>16763532.462881757</v>
      </c>
      <c r="AB62">
        <v>13273122.121039072</v>
      </c>
      <c r="AC62">
        <v>27263580.957279235</v>
      </c>
      <c r="AD62">
        <v>26119855.860544868</v>
      </c>
      <c r="AE62">
        <v>15891764.198052403</v>
      </c>
      <c r="AF62">
        <v>19207887.187151872</v>
      </c>
      <c r="AG62">
        <v>25952174.545490284</v>
      </c>
      <c r="AH62">
        <v>26056754.15250922</v>
      </c>
      <c r="AI62">
        <v>17012864.129658412</v>
      </c>
      <c r="AJ62">
        <v>8453279.24485562</v>
      </c>
      <c r="AK62">
        <v>27771153.704473559</v>
      </c>
      <c r="AL62">
        <v>6515423.1013818095</v>
      </c>
      <c r="AM62">
        <v>11241011.730802918</v>
      </c>
    </row>
    <row r="63" spans="1:39" x14ac:dyDescent="0.25">
      <c r="A63">
        <v>23857236</v>
      </c>
      <c r="B63">
        <v>25093767</v>
      </c>
      <c r="C63">
        <v>7284258</v>
      </c>
      <c r="D63">
        <v>31772905</v>
      </c>
      <c r="E63">
        <v>20104342</v>
      </c>
      <c r="F63">
        <v>10334863</v>
      </c>
      <c r="G63">
        <v>28012714</v>
      </c>
      <c r="H63" t="s">
        <v>0</v>
      </c>
      <c r="I63">
        <v>26790206</v>
      </c>
      <c r="J63">
        <v>7487642</v>
      </c>
      <c r="K63">
        <v>18252242</v>
      </c>
      <c r="L63">
        <v>14452215</v>
      </c>
      <c r="M63" t="s">
        <v>0</v>
      </c>
      <c r="N63">
        <v>18594368</v>
      </c>
      <c r="O63">
        <v>25096956</v>
      </c>
      <c r="P63">
        <v>28839683</v>
      </c>
      <c r="Q63">
        <v>27123162</v>
      </c>
      <c r="R63">
        <v>39576352</v>
      </c>
      <c r="S63">
        <v>25054628</v>
      </c>
      <c r="U63">
        <v>20435918.070882529</v>
      </c>
      <c r="V63">
        <v>21495120.662838548</v>
      </c>
      <c r="W63">
        <v>6239637.3031297764</v>
      </c>
      <c r="X63">
        <v>27216417.000441033</v>
      </c>
      <c r="Y63">
        <v>17221219.003785793</v>
      </c>
      <c r="Z63">
        <v>8852761.2143248785</v>
      </c>
      <c r="AA63">
        <v>23995467.3813456</v>
      </c>
      <c r="AC63">
        <v>22948276.779341307</v>
      </c>
      <c r="AD63">
        <v>6413854.4153270312</v>
      </c>
      <c r="AE63">
        <v>15634724.916244322</v>
      </c>
      <c r="AF63">
        <v>12379652.09728317</v>
      </c>
      <c r="AH63">
        <v>15927787.319027226</v>
      </c>
      <c r="AI63">
        <v>21497852.334802896</v>
      </c>
      <c r="AJ63">
        <v>24703842.43079222</v>
      </c>
      <c r="AK63">
        <v>23233484.233264674</v>
      </c>
      <c r="AL63">
        <v>33900787.459888816</v>
      </c>
      <c r="AM63">
        <v>21461594.507613514</v>
      </c>
    </row>
    <row r="64" spans="1:39" x14ac:dyDescent="0.25">
      <c r="A64" t="s">
        <v>0</v>
      </c>
      <c r="B64" t="s">
        <v>0</v>
      </c>
      <c r="C64">
        <v>19662178</v>
      </c>
      <c r="D64">
        <v>23868473</v>
      </c>
      <c r="E64">
        <v>31944094</v>
      </c>
      <c r="F64">
        <v>19085856</v>
      </c>
      <c r="G64">
        <v>32166657</v>
      </c>
      <c r="H64">
        <v>20682207</v>
      </c>
      <c r="I64">
        <v>23963461</v>
      </c>
      <c r="J64">
        <v>16775320</v>
      </c>
      <c r="K64">
        <v>27431598</v>
      </c>
      <c r="L64">
        <v>23408104</v>
      </c>
      <c r="M64" t="s">
        <v>0</v>
      </c>
      <c r="N64">
        <v>20711564</v>
      </c>
      <c r="O64">
        <v>23275159</v>
      </c>
      <c r="P64">
        <v>13595612</v>
      </c>
      <c r="Q64">
        <v>29417326</v>
      </c>
      <c r="R64">
        <v>18942231</v>
      </c>
      <c r="S64">
        <v>19851949</v>
      </c>
      <c r="W64">
        <v>16842464.848111864</v>
      </c>
      <c r="X64">
        <v>20445543.595455553</v>
      </c>
      <c r="Y64">
        <v>27363056.132427502</v>
      </c>
      <c r="Z64">
        <v>16348792.019690031</v>
      </c>
      <c r="AA64">
        <v>27553701.823051922</v>
      </c>
      <c r="AB64">
        <v>17716213.55370057</v>
      </c>
      <c r="AC64">
        <v>20526909.558625679</v>
      </c>
      <c r="AD64">
        <v>14369605.311061058</v>
      </c>
      <c r="AE64">
        <v>23497688.050760996</v>
      </c>
      <c r="AF64">
        <v>20051195.181985777</v>
      </c>
      <c r="AH64">
        <v>17741360.525747407</v>
      </c>
      <c r="AI64">
        <v>19937315.555362914</v>
      </c>
      <c r="AJ64">
        <v>11645892.799799077</v>
      </c>
      <c r="AK64">
        <v>25198646.817277681</v>
      </c>
      <c r="AL64">
        <v>16225763.99025148</v>
      </c>
      <c r="AM64">
        <v>17005021.173087206</v>
      </c>
    </row>
    <row r="65" spans="1:39" x14ac:dyDescent="0.25">
      <c r="A65">
        <v>15765968</v>
      </c>
      <c r="B65">
        <v>17308302</v>
      </c>
      <c r="C65">
        <v>13669483</v>
      </c>
      <c r="D65">
        <v>23249345</v>
      </c>
      <c r="E65">
        <v>13137130</v>
      </c>
      <c r="F65">
        <v>26326675</v>
      </c>
      <c r="G65">
        <v>26962804</v>
      </c>
      <c r="H65" t="s">
        <v>0</v>
      </c>
      <c r="I65">
        <v>17146204</v>
      </c>
      <c r="J65">
        <v>13780240</v>
      </c>
      <c r="K65">
        <v>27119374</v>
      </c>
      <c r="L65">
        <v>17772435</v>
      </c>
      <c r="M65">
        <v>41722163</v>
      </c>
      <c r="N65" t="s">
        <v>0</v>
      </c>
      <c r="O65">
        <v>18510068</v>
      </c>
      <c r="P65">
        <v>28581653</v>
      </c>
      <c r="Q65">
        <v>40157790</v>
      </c>
      <c r="R65">
        <v>17873466</v>
      </c>
      <c r="S65">
        <v>17681573</v>
      </c>
      <c r="U65">
        <v>13505002.438511975</v>
      </c>
      <c r="V65">
        <v>14826153.44116528</v>
      </c>
      <c r="W65">
        <v>11709170.109199638</v>
      </c>
      <c r="X65">
        <v>19915203.488856897</v>
      </c>
      <c r="Y65">
        <v>11253160.775478475</v>
      </c>
      <c r="Z65">
        <v>22551219.821891829</v>
      </c>
      <c r="AA65">
        <v>23096122.84948951</v>
      </c>
      <c r="AC65">
        <v>14687301.587268462</v>
      </c>
      <c r="AD65">
        <v>11804043.671995291</v>
      </c>
      <c r="AE65">
        <v>23230239.462677982</v>
      </c>
      <c r="AF65">
        <v>15223726.067013174</v>
      </c>
      <c r="AG65">
        <v>35738872.04737407</v>
      </c>
      <c r="AI65">
        <v>15855576.611408982</v>
      </c>
      <c r="AJ65">
        <v>24482815.990854673</v>
      </c>
      <c r="AK65">
        <v>34398842.613105126</v>
      </c>
      <c r="AL65">
        <v>15310268.415783979</v>
      </c>
      <c r="AM65">
        <v>15145894.402533831</v>
      </c>
    </row>
    <row r="66" spans="1:39" x14ac:dyDescent="0.25">
      <c r="A66">
        <v>21530990</v>
      </c>
      <c r="B66">
        <v>7468691</v>
      </c>
      <c r="C66">
        <v>17189124</v>
      </c>
      <c r="D66">
        <v>34661639</v>
      </c>
      <c r="E66" t="s">
        <v>0</v>
      </c>
      <c r="F66">
        <v>16156744</v>
      </c>
      <c r="G66">
        <v>24242196</v>
      </c>
      <c r="H66">
        <v>15983745</v>
      </c>
      <c r="I66">
        <v>31979765</v>
      </c>
      <c r="J66">
        <v>21954022</v>
      </c>
      <c r="K66">
        <v>25608611</v>
      </c>
      <c r="L66">
        <v>22461152</v>
      </c>
      <c r="M66">
        <v>18724505</v>
      </c>
      <c r="N66">
        <v>22840739</v>
      </c>
      <c r="O66">
        <v>28077599</v>
      </c>
      <c r="P66">
        <v>13714260</v>
      </c>
      <c r="Q66">
        <v>20856019</v>
      </c>
      <c r="R66">
        <v>30562355</v>
      </c>
      <c r="S66">
        <v>22329314</v>
      </c>
      <c r="U66">
        <v>18443274.30155744</v>
      </c>
      <c r="V66">
        <v>6397621.1398813222</v>
      </c>
      <c r="W66">
        <v>14724066.516936017</v>
      </c>
      <c r="X66">
        <v>29690883.50412875</v>
      </c>
      <c r="Z66">
        <v>13839738.043259615</v>
      </c>
      <c r="AA66">
        <v>20765671.736418929</v>
      </c>
      <c r="AB66">
        <v>13691548.479709813</v>
      </c>
      <c r="AC66">
        <v>27393611.626513507</v>
      </c>
      <c r="AD66">
        <v>18805640.138629328</v>
      </c>
      <c r="AE66">
        <v>21936131.926812522</v>
      </c>
      <c r="AF66">
        <v>19240043.651730623</v>
      </c>
      <c r="AG66">
        <v>16039261.63524686</v>
      </c>
      <c r="AH66">
        <v>19565194.848322384</v>
      </c>
      <c r="AI66">
        <v>24051047.354819026</v>
      </c>
      <c r="AJ66">
        <v>11747525.730255652</v>
      </c>
      <c r="AK66">
        <v>17865099.526565835</v>
      </c>
      <c r="AL66">
        <v>26179469.525859032</v>
      </c>
      <c r="AM66">
        <v>19127112.272478264</v>
      </c>
    </row>
    <row r="67" spans="1:39" x14ac:dyDescent="0.25">
      <c r="A67" t="s">
        <v>0</v>
      </c>
      <c r="B67">
        <v>24589803</v>
      </c>
      <c r="C67">
        <v>15134463</v>
      </c>
      <c r="D67" t="s">
        <v>0</v>
      </c>
      <c r="E67">
        <v>51455530</v>
      </c>
      <c r="F67">
        <v>27852735</v>
      </c>
      <c r="G67" t="s">
        <v>0</v>
      </c>
      <c r="H67">
        <v>35145743</v>
      </c>
      <c r="I67">
        <v>13900381</v>
      </c>
      <c r="J67" t="s">
        <v>0</v>
      </c>
      <c r="K67" t="s">
        <v>0</v>
      </c>
      <c r="L67">
        <v>106089264</v>
      </c>
      <c r="M67">
        <v>23148370</v>
      </c>
      <c r="N67">
        <v>15774367</v>
      </c>
      <c r="O67">
        <v>18704860</v>
      </c>
      <c r="P67">
        <v>20727464</v>
      </c>
      <c r="Q67">
        <v>25449854</v>
      </c>
      <c r="R67">
        <v>10606174</v>
      </c>
      <c r="S67">
        <v>24494267</v>
      </c>
      <c r="V67">
        <v>21063429.120085053</v>
      </c>
      <c r="W67">
        <v>12964060.292432997</v>
      </c>
      <c r="Y67">
        <v>44076396.585666426</v>
      </c>
      <c r="Z67">
        <v>23858430.645947516</v>
      </c>
      <c r="AB67">
        <v>30105563.129286774</v>
      </c>
      <c r="AC67">
        <v>11906955.494343609</v>
      </c>
      <c r="AF67">
        <v>90875217.368190825</v>
      </c>
      <c r="AG67">
        <v>19828709.109239437</v>
      </c>
      <c r="AH67">
        <v>13512196.954921057</v>
      </c>
      <c r="AI67">
        <v>16022433.884936536</v>
      </c>
      <c r="AJ67">
        <v>17754980.338928074</v>
      </c>
      <c r="AK67">
        <v>21800141.946867689</v>
      </c>
      <c r="AL67">
        <v>9085164.0529323872</v>
      </c>
      <c r="AM67">
        <v>20981593.744485807</v>
      </c>
    </row>
    <row r="68" spans="1:39" x14ac:dyDescent="0.25">
      <c r="A68">
        <v>17939238</v>
      </c>
      <c r="B68" t="s">
        <v>0</v>
      </c>
      <c r="C68" t="s">
        <v>0</v>
      </c>
      <c r="D68">
        <v>24223087</v>
      </c>
      <c r="E68">
        <v>38983284</v>
      </c>
      <c r="F68" t="s">
        <v>0</v>
      </c>
      <c r="G68">
        <v>22902605</v>
      </c>
      <c r="H68" t="s">
        <v>0</v>
      </c>
      <c r="I68" t="s">
        <v>0</v>
      </c>
      <c r="J68">
        <v>19449819</v>
      </c>
      <c r="K68">
        <v>18531400</v>
      </c>
      <c r="L68">
        <v>21122150</v>
      </c>
      <c r="M68">
        <v>38300695</v>
      </c>
      <c r="N68">
        <v>13778427</v>
      </c>
      <c r="O68">
        <v>26538840</v>
      </c>
      <c r="P68" t="s">
        <v>0</v>
      </c>
      <c r="Q68">
        <v>34789211</v>
      </c>
      <c r="R68" t="s">
        <v>0</v>
      </c>
      <c r="S68">
        <v>8692477</v>
      </c>
      <c r="U68">
        <v>15366608.186382636</v>
      </c>
      <c r="X68">
        <v>20749303.119433433</v>
      </c>
      <c r="Y68">
        <v>33392770.141434059</v>
      </c>
      <c r="AA68">
        <v>19618188.770475529</v>
      </c>
      <c r="AD68">
        <v>16660559.822499737</v>
      </c>
      <c r="AE68">
        <v>15873849.432463698</v>
      </c>
      <c r="AF68">
        <v>18093065.218489327</v>
      </c>
      <c r="AG68">
        <v>32808069.848404072</v>
      </c>
      <c r="AH68">
        <v>11802490.670655886</v>
      </c>
      <c r="AI68">
        <v>22732958.668651309</v>
      </c>
      <c r="AK68">
        <v>29800160.661806975</v>
      </c>
      <c r="AM68">
        <v>7445906.4664922105</v>
      </c>
    </row>
    <row r="69" spans="1:39" x14ac:dyDescent="0.25">
      <c r="A69">
        <v>8075553</v>
      </c>
      <c r="B69">
        <v>12847392</v>
      </c>
      <c r="C69">
        <v>11677128</v>
      </c>
      <c r="D69">
        <v>38564410</v>
      </c>
      <c r="E69">
        <v>44731511</v>
      </c>
      <c r="F69">
        <v>23009061</v>
      </c>
      <c r="G69">
        <v>22601671</v>
      </c>
      <c r="H69">
        <v>24645169</v>
      </c>
      <c r="I69">
        <v>10037032</v>
      </c>
      <c r="J69">
        <v>8054699</v>
      </c>
      <c r="K69">
        <v>15961744</v>
      </c>
      <c r="L69">
        <v>23467995</v>
      </c>
      <c r="M69" t="s">
        <v>0</v>
      </c>
      <c r="N69" t="s">
        <v>0</v>
      </c>
      <c r="O69" t="s">
        <v>0</v>
      </c>
      <c r="P69">
        <v>15995843</v>
      </c>
      <c r="Q69" t="s">
        <v>0</v>
      </c>
      <c r="R69">
        <v>13684438</v>
      </c>
      <c r="S69">
        <v>31431304</v>
      </c>
      <c r="U69">
        <v>6917454.2887143176</v>
      </c>
      <c r="V69">
        <v>11004973.515645804</v>
      </c>
      <c r="W69">
        <v>10002534.707340296</v>
      </c>
      <c r="X69">
        <v>33033966.013997719</v>
      </c>
      <c r="Y69">
        <v>38316655.541437432</v>
      </c>
      <c r="Z69">
        <v>19709378.130976211</v>
      </c>
      <c r="AA69">
        <v>19360411.106342815</v>
      </c>
      <c r="AB69">
        <v>21110855.194082577</v>
      </c>
      <c r="AC69">
        <v>8597641.5552424509</v>
      </c>
      <c r="AD69">
        <v>6899590.9186470481</v>
      </c>
      <c r="AE69">
        <v>13672702.598591084</v>
      </c>
      <c r="AF69">
        <v>20102497.33489164</v>
      </c>
      <c r="AJ69">
        <v>13701911.530015456</v>
      </c>
      <c r="AL69">
        <v>11721980.442917679</v>
      </c>
      <c r="AM69">
        <v>26923804.308470704</v>
      </c>
    </row>
    <row r="70" spans="1:39" x14ac:dyDescent="0.25">
      <c r="A70">
        <v>17449549</v>
      </c>
      <c r="B70" t="s">
        <v>0</v>
      </c>
      <c r="C70">
        <v>21014438</v>
      </c>
      <c r="D70">
        <v>29741194</v>
      </c>
      <c r="E70">
        <v>17171747</v>
      </c>
      <c r="F70">
        <v>12818170</v>
      </c>
      <c r="G70">
        <v>19823071</v>
      </c>
      <c r="H70">
        <v>61432925</v>
      </c>
      <c r="I70">
        <v>30444175</v>
      </c>
      <c r="J70" t="s">
        <v>0</v>
      </c>
      <c r="K70">
        <v>17057097</v>
      </c>
      <c r="L70">
        <v>23831264</v>
      </c>
      <c r="M70">
        <v>34862779</v>
      </c>
      <c r="N70" t="s">
        <v>0</v>
      </c>
      <c r="O70">
        <v>18991601</v>
      </c>
      <c r="P70">
        <v>29036524</v>
      </c>
      <c r="Q70">
        <v>12892983</v>
      </c>
      <c r="R70" t="s">
        <v>0</v>
      </c>
      <c r="S70">
        <v>23922897</v>
      </c>
      <c r="U70">
        <v>14947144.494770901</v>
      </c>
      <c r="W70">
        <v>18000799.978406575</v>
      </c>
      <c r="X70">
        <v>25476069.562887464</v>
      </c>
      <c r="Y70">
        <v>14709181.517335992</v>
      </c>
      <c r="Z70">
        <v>10979942.183522195</v>
      </c>
      <c r="AA70">
        <v>16980284.508619834</v>
      </c>
      <c r="AB70">
        <v>52622953.562377095</v>
      </c>
      <c r="AC70">
        <v>26078237.480469663</v>
      </c>
      <c r="AE70">
        <v>14610973.241791135</v>
      </c>
      <c r="AF70">
        <v>20413670.66283673</v>
      </c>
      <c r="AG70">
        <v>29863178.423824281</v>
      </c>
      <c r="AI70">
        <v>16268053.938473456</v>
      </c>
      <c r="AJ70">
        <v>24872454.861376829</v>
      </c>
      <c r="AK70">
        <v>11044026.402609307</v>
      </c>
      <c r="AM70">
        <v>20492162.759766534</v>
      </c>
    </row>
    <row r="71" spans="1:39" x14ac:dyDescent="0.25">
      <c r="A71">
        <v>18130387</v>
      </c>
      <c r="B71">
        <v>30327357</v>
      </c>
      <c r="C71">
        <v>12673485</v>
      </c>
      <c r="D71">
        <v>18503247</v>
      </c>
      <c r="E71">
        <v>25857305</v>
      </c>
      <c r="F71">
        <v>22361341</v>
      </c>
      <c r="G71" t="s">
        <v>0</v>
      </c>
      <c r="H71" t="s">
        <v>0</v>
      </c>
      <c r="I71">
        <v>31385066</v>
      </c>
      <c r="J71">
        <v>28915112</v>
      </c>
      <c r="K71">
        <v>23321240</v>
      </c>
      <c r="L71" t="s">
        <v>0</v>
      </c>
      <c r="M71" t="s">
        <v>0</v>
      </c>
      <c r="N71" t="s">
        <v>0</v>
      </c>
      <c r="O71">
        <v>5521798</v>
      </c>
      <c r="P71">
        <v>25376009</v>
      </c>
      <c r="Q71">
        <v>35515329</v>
      </c>
      <c r="R71">
        <v>13738105</v>
      </c>
      <c r="S71" t="s">
        <v>0</v>
      </c>
      <c r="U71">
        <v>15530344.895166971</v>
      </c>
      <c r="V71">
        <v>25978172.113416903</v>
      </c>
      <c r="W71">
        <v>10856006.166538263</v>
      </c>
      <c r="X71">
        <v>15849733.797213681</v>
      </c>
      <c r="Y71">
        <v>22149161.223614551</v>
      </c>
      <c r="Z71">
        <v>19154546.345229026</v>
      </c>
      <c r="AC71">
        <v>26884197.206467707</v>
      </c>
      <c r="AD71">
        <v>24768454.310566083</v>
      </c>
      <c r="AE71">
        <v>19976788.172418151</v>
      </c>
      <c r="AI71">
        <v>4729928.1246143933</v>
      </c>
      <c r="AJ71">
        <v>21736886.908859756</v>
      </c>
      <c r="AK71">
        <v>30422147.549047105</v>
      </c>
      <c r="AL71">
        <v>11767951.167066531</v>
      </c>
    </row>
    <row r="72" spans="1:39" x14ac:dyDescent="0.25">
      <c r="A72">
        <v>18772818</v>
      </c>
      <c r="B72">
        <v>26128651</v>
      </c>
      <c r="C72">
        <v>30021719</v>
      </c>
      <c r="D72">
        <v>18577237</v>
      </c>
      <c r="E72">
        <v>16864046</v>
      </c>
      <c r="F72">
        <v>22017860</v>
      </c>
      <c r="G72">
        <v>21303805</v>
      </c>
      <c r="H72" t="s">
        <v>0</v>
      </c>
      <c r="I72">
        <v>16229016</v>
      </c>
      <c r="J72" t="s">
        <v>0</v>
      </c>
      <c r="K72" t="s">
        <v>0</v>
      </c>
      <c r="L72" t="s">
        <v>0</v>
      </c>
      <c r="M72">
        <v>9726724</v>
      </c>
      <c r="N72">
        <v>20121235</v>
      </c>
      <c r="O72">
        <v>13910957</v>
      </c>
      <c r="P72">
        <v>16652826</v>
      </c>
      <c r="Q72">
        <v>33748217</v>
      </c>
      <c r="R72">
        <v>18907477</v>
      </c>
      <c r="S72">
        <v>16418991</v>
      </c>
      <c r="U72">
        <v>16080646.16569953</v>
      </c>
      <c r="V72">
        <v>22381594.042942896</v>
      </c>
      <c r="W72">
        <v>25716365.040403564</v>
      </c>
      <c r="X72">
        <v>15913113.041065091</v>
      </c>
      <c r="Y72">
        <v>14445607.294977264</v>
      </c>
      <c r="Z72">
        <v>18860323.260253686</v>
      </c>
      <c r="AA72">
        <v>18248669.442598362</v>
      </c>
      <c r="AC72">
        <v>13901645.662013892</v>
      </c>
      <c r="AG72">
        <v>8331834.1974773109</v>
      </c>
      <c r="AH72">
        <v>17235689.412846234</v>
      </c>
      <c r="AI72">
        <v>11916014.811588811</v>
      </c>
      <c r="AJ72">
        <v>14264677.927680409</v>
      </c>
      <c r="AK72">
        <v>28908453.504436344</v>
      </c>
      <c r="AL72">
        <v>16195993.991051428</v>
      </c>
      <c r="AM72">
        <v>14064376.731762121</v>
      </c>
    </row>
    <row r="73" spans="1:39" x14ac:dyDescent="0.25">
      <c r="A73">
        <v>38774768</v>
      </c>
      <c r="B73" t="s">
        <v>0</v>
      </c>
      <c r="C73" t="s">
        <v>0</v>
      </c>
      <c r="D73" t="s">
        <v>0</v>
      </c>
      <c r="E73" t="s">
        <v>0</v>
      </c>
      <c r="F73">
        <v>17572901</v>
      </c>
      <c r="G73">
        <v>24372750</v>
      </c>
      <c r="H73">
        <v>33084282</v>
      </c>
      <c r="I73" t="s">
        <v>0</v>
      </c>
      <c r="J73">
        <v>13230960</v>
      </c>
      <c r="K73">
        <v>19507833</v>
      </c>
      <c r="L73" t="s">
        <v>0</v>
      </c>
      <c r="M73">
        <v>22725137</v>
      </c>
      <c r="N73">
        <v>15143211</v>
      </c>
      <c r="O73" t="s">
        <v>0</v>
      </c>
      <c r="P73">
        <v>27739099</v>
      </c>
      <c r="Q73">
        <v>41473746</v>
      </c>
      <c r="R73">
        <v>11903348</v>
      </c>
      <c r="S73">
        <v>14721430</v>
      </c>
      <c r="U73">
        <v>33214156.998969939</v>
      </c>
      <c r="Z73">
        <v>15052806.834108096</v>
      </c>
      <c r="AA73">
        <v>20877503.251512542</v>
      </c>
      <c r="AB73">
        <v>28339732.079020958</v>
      </c>
      <c r="AD73">
        <v>11333534.805084877</v>
      </c>
      <c r="AE73">
        <v>16710254.152176661</v>
      </c>
      <c r="AG73">
        <v>19466171.097170733</v>
      </c>
      <c r="AH73">
        <v>12971553.759458434</v>
      </c>
      <c r="AJ73">
        <v>23761090.954714935</v>
      </c>
      <c r="AK73">
        <v>35526080.026562676</v>
      </c>
      <c r="AL73">
        <v>10196312.954996269</v>
      </c>
      <c r="AM73">
        <v>12610259.519008497</v>
      </c>
    </row>
    <row r="74" spans="1:39" x14ac:dyDescent="0.25">
      <c r="A74" t="s">
        <v>0</v>
      </c>
      <c r="B74">
        <v>32215374</v>
      </c>
      <c r="C74">
        <v>11923604</v>
      </c>
      <c r="D74">
        <v>14976954</v>
      </c>
      <c r="E74">
        <v>27988978</v>
      </c>
      <c r="F74" t="s">
        <v>0</v>
      </c>
      <c r="G74">
        <v>30051202</v>
      </c>
      <c r="H74" t="s">
        <v>0</v>
      </c>
      <c r="I74">
        <v>19926101</v>
      </c>
      <c r="J74">
        <v>16941946</v>
      </c>
      <c r="K74">
        <v>10260685</v>
      </c>
      <c r="L74">
        <v>14185630</v>
      </c>
      <c r="M74">
        <v>26190243</v>
      </c>
      <c r="N74">
        <v>17094889</v>
      </c>
      <c r="O74">
        <v>19059422</v>
      </c>
      <c r="P74" t="s">
        <v>0</v>
      </c>
      <c r="Q74">
        <v>30533406</v>
      </c>
      <c r="R74" t="s">
        <v>0</v>
      </c>
      <c r="S74">
        <v>25087510</v>
      </c>
      <c r="V74">
        <v>27595432.416682266</v>
      </c>
      <c r="W74">
        <v>10213664.083033223</v>
      </c>
      <c r="X74">
        <v>12829139.339334045</v>
      </c>
      <c r="Y74">
        <v>23975135.313065331</v>
      </c>
      <c r="AA74">
        <v>25741619.943045422</v>
      </c>
      <c r="AC74">
        <v>17068539.184846494</v>
      </c>
      <c r="AD74">
        <v>14512335.813642284</v>
      </c>
      <c r="AE74">
        <v>8789220.9311729688</v>
      </c>
      <c r="AF74">
        <v>12151297.51258081</v>
      </c>
      <c r="AG74">
        <v>22434353.258881483</v>
      </c>
      <c r="AH74">
        <v>14643345.56755992</v>
      </c>
      <c r="AI74">
        <v>16326148.866129171</v>
      </c>
      <c r="AK74">
        <v>26154672.043357957</v>
      </c>
      <c r="AM74">
        <v>21489760.966544747</v>
      </c>
    </row>
    <row r="75" spans="1:39" x14ac:dyDescent="0.25">
      <c r="A75">
        <v>32662411</v>
      </c>
      <c r="B75" t="s">
        <v>0</v>
      </c>
      <c r="C75">
        <v>6451842</v>
      </c>
      <c r="D75">
        <v>20141380</v>
      </c>
      <c r="E75">
        <v>11804059</v>
      </c>
      <c r="F75">
        <v>20836493</v>
      </c>
      <c r="G75">
        <v>24676003</v>
      </c>
      <c r="H75">
        <v>42045608</v>
      </c>
      <c r="I75">
        <v>15816163</v>
      </c>
      <c r="J75">
        <v>11703227</v>
      </c>
      <c r="K75">
        <v>4660480</v>
      </c>
      <c r="L75">
        <v>21241139</v>
      </c>
      <c r="M75">
        <v>34129184</v>
      </c>
      <c r="N75">
        <v>33507771</v>
      </c>
      <c r="O75">
        <v>50215786</v>
      </c>
      <c r="P75">
        <v>22385550</v>
      </c>
      <c r="Q75">
        <v>23775609</v>
      </c>
      <c r="R75">
        <v>24289809</v>
      </c>
      <c r="S75">
        <v>37287675</v>
      </c>
      <c r="U75">
        <v>27978360.745288864</v>
      </c>
      <c r="W75">
        <v>5526596.39692875</v>
      </c>
      <c r="X75">
        <v>17252945.459168527</v>
      </c>
      <c r="Y75">
        <v>10111262.789531175</v>
      </c>
      <c r="Z75">
        <v>17848373.710706357</v>
      </c>
      <c r="AA75">
        <v>21137267.352548782</v>
      </c>
      <c r="AB75">
        <v>36015932.454557724</v>
      </c>
      <c r="AC75">
        <v>13547999.075153703</v>
      </c>
      <c r="AD75">
        <v>10024890.902573137</v>
      </c>
      <c r="AE75">
        <v>3992129.9957374195</v>
      </c>
      <c r="AF75">
        <v>18194990.246826064</v>
      </c>
      <c r="AG75">
        <v>29234786.798021149</v>
      </c>
      <c r="AH75">
        <v>28702489.378647782</v>
      </c>
      <c r="AI75">
        <v>43014441.763537489</v>
      </c>
      <c r="AJ75">
        <v>19175283.581536621</v>
      </c>
      <c r="AK75">
        <v>20365997.033744279</v>
      </c>
      <c r="AL75">
        <v>20806456.652454838</v>
      </c>
      <c r="AM75">
        <v>31940324.996311169</v>
      </c>
    </row>
    <row r="76" spans="1:39" x14ac:dyDescent="0.25">
      <c r="A76">
        <v>20992722</v>
      </c>
      <c r="B76" t="s">
        <v>0</v>
      </c>
      <c r="C76">
        <v>27249334</v>
      </c>
      <c r="D76">
        <v>30820329</v>
      </c>
      <c r="E76">
        <v>22124981</v>
      </c>
      <c r="F76">
        <v>10790311</v>
      </c>
      <c r="G76" t="s">
        <v>0</v>
      </c>
      <c r="H76">
        <v>14552374</v>
      </c>
      <c r="I76">
        <v>20605367</v>
      </c>
      <c r="J76" t="s">
        <v>0</v>
      </c>
      <c r="K76">
        <v>18882329</v>
      </c>
      <c r="L76">
        <v>24138359</v>
      </c>
      <c r="M76" t="s">
        <v>0</v>
      </c>
      <c r="N76" t="s">
        <v>0</v>
      </c>
      <c r="O76">
        <v>17291084</v>
      </c>
      <c r="P76">
        <v>43353797</v>
      </c>
      <c r="Q76">
        <v>70071040</v>
      </c>
      <c r="R76">
        <v>43019251</v>
      </c>
      <c r="S76">
        <v>18678999</v>
      </c>
      <c r="U76">
        <v>17982198.226014666</v>
      </c>
      <c r="W76">
        <v>23341562.162109379</v>
      </c>
      <c r="X76">
        <v>26400447.996643234</v>
      </c>
      <c r="Y76">
        <v>18952082.254450288</v>
      </c>
      <c r="Z76">
        <v>9242894.3384448439</v>
      </c>
      <c r="AB76">
        <v>12465447.497809095</v>
      </c>
      <c r="AC76">
        <v>17650393.022580925</v>
      </c>
      <c r="AE76">
        <v>16174452.414833354</v>
      </c>
      <c r="AF76">
        <v>20676725.790428948</v>
      </c>
      <c r="AI76">
        <v>14811404.639697062</v>
      </c>
      <c r="AJ76">
        <v>37136516.717765324</v>
      </c>
      <c r="AK76">
        <v>60022293.973263815</v>
      </c>
      <c r="AL76">
        <v>36849947.282523893</v>
      </c>
      <c r="AM76">
        <v>16000281.558605392</v>
      </c>
    </row>
    <row r="77" spans="1:39" x14ac:dyDescent="0.25">
      <c r="A77">
        <v>23592099</v>
      </c>
      <c r="B77">
        <v>20750025</v>
      </c>
      <c r="C77">
        <v>18528433</v>
      </c>
      <c r="D77">
        <v>26649870</v>
      </c>
      <c r="E77">
        <v>19425081</v>
      </c>
      <c r="F77">
        <v>20725616</v>
      </c>
      <c r="G77">
        <v>37282521</v>
      </c>
      <c r="H77">
        <v>20917983</v>
      </c>
      <c r="I77">
        <v>16126941</v>
      </c>
      <c r="J77">
        <v>13505085</v>
      </c>
      <c r="K77" t="s">
        <v>0</v>
      </c>
      <c r="L77">
        <v>20186957</v>
      </c>
      <c r="M77">
        <v>19721651</v>
      </c>
      <c r="N77">
        <v>8300850</v>
      </c>
      <c r="O77">
        <v>25603431</v>
      </c>
      <c r="P77">
        <v>22493324</v>
      </c>
      <c r="Q77">
        <v>17156057</v>
      </c>
      <c r="R77">
        <v>21386985</v>
      </c>
      <c r="S77">
        <v>28661884</v>
      </c>
      <c r="U77">
        <v>20208803.831430834</v>
      </c>
      <c r="V77">
        <v>17774305.911580212</v>
      </c>
      <c r="W77">
        <v>15871307.923928665</v>
      </c>
      <c r="X77">
        <v>22828066.081069499</v>
      </c>
      <c r="Y77">
        <v>16639369.44901148</v>
      </c>
      <c r="Z77">
        <v>17753397.356867831</v>
      </c>
      <c r="AA77">
        <v>31935910.121019777</v>
      </c>
      <c r="AB77">
        <v>17918177.394737326</v>
      </c>
      <c r="AC77">
        <v>13814209.031170096</v>
      </c>
      <c r="AD77">
        <v>11568348.093647756</v>
      </c>
      <c r="AF77">
        <v>17291986.353843696</v>
      </c>
      <c r="AG77">
        <v>16893408.94555172</v>
      </c>
      <c r="AH77">
        <v>7110441.9019321948</v>
      </c>
      <c r="AI77">
        <v>21931694.780128509</v>
      </c>
      <c r="AJ77">
        <v>19267601.930324856</v>
      </c>
      <c r="AK77">
        <v>14695741.588480353</v>
      </c>
      <c r="AL77">
        <v>18319920.767149787</v>
      </c>
      <c r="AM77">
        <v>24551541.225527503</v>
      </c>
    </row>
    <row r="78" spans="1:39" x14ac:dyDescent="0.25">
      <c r="A78">
        <v>15683132</v>
      </c>
      <c r="B78">
        <v>34689355</v>
      </c>
      <c r="C78">
        <v>13105174</v>
      </c>
      <c r="D78">
        <v>37502333</v>
      </c>
      <c r="E78" t="s">
        <v>0</v>
      </c>
      <c r="F78">
        <v>20397022</v>
      </c>
      <c r="G78" t="s">
        <v>0</v>
      </c>
      <c r="H78" t="s">
        <v>0</v>
      </c>
      <c r="I78">
        <v>10507471</v>
      </c>
      <c r="J78">
        <v>13985956</v>
      </c>
      <c r="K78">
        <v>15894552</v>
      </c>
      <c r="L78">
        <v>17198463</v>
      </c>
      <c r="M78">
        <v>32237218</v>
      </c>
      <c r="N78" t="s">
        <v>0</v>
      </c>
      <c r="O78" t="s">
        <v>0</v>
      </c>
      <c r="P78">
        <v>11708542</v>
      </c>
      <c r="Q78">
        <v>17126676</v>
      </c>
      <c r="R78">
        <v>13976105</v>
      </c>
      <c r="S78">
        <v>26291885</v>
      </c>
      <c r="U78">
        <v>13434045.781616783</v>
      </c>
      <c r="V78">
        <v>29714624.808664307</v>
      </c>
      <c r="W78">
        <v>11225787.520761412</v>
      </c>
      <c r="X78">
        <v>32124199.326986335</v>
      </c>
      <c r="Z78">
        <v>17471926.357352901</v>
      </c>
      <c r="AC78">
        <v>9000615.8503933195</v>
      </c>
      <c r="AD78">
        <v>11980258.356792375</v>
      </c>
      <c r="AE78">
        <v>13615146.467318429</v>
      </c>
      <c r="AF78">
        <v>14732066.229847604</v>
      </c>
      <c r="AG78">
        <v>27614143.812853239</v>
      </c>
      <c r="AJ78">
        <v>10029443.689180383</v>
      </c>
      <c r="AK78">
        <v>14670574.058224939</v>
      </c>
      <c r="AL78">
        <v>11971820.068764532</v>
      </c>
      <c r="AM78">
        <v>22521418.985378914</v>
      </c>
    </row>
    <row r="79" spans="1:39" x14ac:dyDescent="0.25">
      <c r="A79">
        <v>30274414</v>
      </c>
      <c r="B79">
        <v>22590266</v>
      </c>
      <c r="C79" t="s">
        <v>0</v>
      </c>
      <c r="D79">
        <v>20885501</v>
      </c>
      <c r="E79">
        <v>26381027</v>
      </c>
      <c r="F79">
        <v>17065170</v>
      </c>
      <c r="G79">
        <v>12812477</v>
      </c>
      <c r="H79">
        <v>47815616</v>
      </c>
      <c r="I79">
        <v>19370528</v>
      </c>
      <c r="J79">
        <v>20596128</v>
      </c>
      <c r="K79">
        <v>34664960</v>
      </c>
      <c r="L79">
        <v>11117815</v>
      </c>
      <c r="M79">
        <v>17326417</v>
      </c>
      <c r="N79">
        <v>11356102</v>
      </c>
      <c r="O79">
        <v>8694112</v>
      </c>
      <c r="P79">
        <v>9752335</v>
      </c>
      <c r="Q79">
        <v>34400549</v>
      </c>
      <c r="R79">
        <v>26490819</v>
      </c>
      <c r="S79" t="s">
        <v>0</v>
      </c>
      <c r="U79">
        <v>25932821.561893385</v>
      </c>
      <c r="V79">
        <v>19350641.674309764</v>
      </c>
      <c r="X79">
        <v>17890353.572615668</v>
      </c>
      <c r="Y79">
        <v>22597777.311577078</v>
      </c>
      <c r="Z79">
        <v>14617888.509200411</v>
      </c>
      <c r="AA79">
        <v>10975065.605129898</v>
      </c>
      <c r="AB79">
        <v>40958475.285434566</v>
      </c>
      <c r="AC79">
        <v>16592639.784329416</v>
      </c>
      <c r="AD79">
        <v>17642478.968871735</v>
      </c>
      <c r="AE79">
        <v>29693728.246240262</v>
      </c>
      <c r="AF79">
        <v>9523431.6526536774</v>
      </c>
      <c r="AG79">
        <v>14841670.605678976</v>
      </c>
      <c r="AH79">
        <v>9727546.3962625507</v>
      </c>
      <c r="AI79">
        <v>7447306.9944513543</v>
      </c>
      <c r="AJ79">
        <v>8353772.3758024676</v>
      </c>
      <c r="AK79">
        <v>29467235.892597947</v>
      </c>
      <c r="AL79">
        <v>22691824.26306963</v>
      </c>
    </row>
    <row r="80" spans="1:39" x14ac:dyDescent="0.25">
      <c r="A80">
        <v>16267663</v>
      </c>
      <c r="B80">
        <v>65102610</v>
      </c>
      <c r="C80">
        <v>19793706</v>
      </c>
      <c r="D80">
        <v>33866114</v>
      </c>
      <c r="E80">
        <v>8796521</v>
      </c>
      <c r="F80">
        <v>20579836</v>
      </c>
      <c r="G80">
        <v>14403570</v>
      </c>
      <c r="H80">
        <v>30574755</v>
      </c>
      <c r="I80" t="s">
        <v>0</v>
      </c>
      <c r="J80" t="s">
        <v>0</v>
      </c>
      <c r="K80">
        <v>9997974</v>
      </c>
      <c r="L80">
        <v>16688718</v>
      </c>
      <c r="M80">
        <v>15016300</v>
      </c>
      <c r="N80">
        <v>17316983</v>
      </c>
      <c r="O80">
        <v>20284036</v>
      </c>
      <c r="P80">
        <v>13649672</v>
      </c>
      <c r="Q80">
        <v>23699074</v>
      </c>
      <c r="R80" t="s">
        <v>0</v>
      </c>
      <c r="S80">
        <v>19261454</v>
      </c>
      <c r="U80">
        <v>13934750.373963147</v>
      </c>
      <c r="V80">
        <v>55766376.463753708</v>
      </c>
      <c r="W80">
        <v>16955130.683836799</v>
      </c>
      <c r="X80">
        <v>29009443.134282943</v>
      </c>
      <c r="Y80">
        <v>7535029.7270311471</v>
      </c>
      <c r="Z80">
        <v>17628523.371617686</v>
      </c>
      <c r="AA80">
        <v>12337983.178278551</v>
      </c>
      <c r="AB80">
        <v>26190091.266955901</v>
      </c>
      <c r="AE80">
        <v>8564184.7839713581</v>
      </c>
      <c r="AF80">
        <v>14295422.728603704</v>
      </c>
      <c r="AG80">
        <v>12862842.809108036</v>
      </c>
      <c r="AH80">
        <v>14833589.516525114</v>
      </c>
      <c r="AI80">
        <v>17375143.450935882</v>
      </c>
      <c r="AJ80">
        <v>11692200.164613338</v>
      </c>
      <c r="AK80">
        <v>20300437.763191942</v>
      </c>
      <c r="AM80">
        <v>16499207.865910057</v>
      </c>
    </row>
    <row r="81" spans="1:39" x14ac:dyDescent="0.25">
      <c r="A81" t="s">
        <v>0</v>
      </c>
      <c r="B81">
        <v>33035371</v>
      </c>
      <c r="C81">
        <v>26805973</v>
      </c>
      <c r="D81" t="s">
        <v>0</v>
      </c>
      <c r="E81" t="s">
        <v>0</v>
      </c>
      <c r="F81">
        <v>23537988</v>
      </c>
      <c r="G81">
        <v>15879306</v>
      </c>
      <c r="H81" t="s">
        <v>0</v>
      </c>
      <c r="I81">
        <v>11436243</v>
      </c>
      <c r="J81" t="s">
        <v>0</v>
      </c>
      <c r="K81" t="s">
        <v>0</v>
      </c>
      <c r="L81">
        <v>18737030</v>
      </c>
      <c r="M81">
        <v>23651467</v>
      </c>
      <c r="N81">
        <v>28479486</v>
      </c>
      <c r="O81">
        <v>32020405</v>
      </c>
      <c r="P81">
        <v>22061280</v>
      </c>
      <c r="Q81" t="s">
        <v>0</v>
      </c>
      <c r="R81">
        <v>12028065</v>
      </c>
      <c r="S81" t="s">
        <v>0</v>
      </c>
      <c r="V81">
        <v>28297835.306537967</v>
      </c>
      <c r="W81">
        <v>22961782.665782791</v>
      </c>
      <c r="Z81">
        <v>20162452.780423351</v>
      </c>
      <c r="AA81">
        <v>13602086.865321422</v>
      </c>
      <c r="AC81">
        <v>9796194.5376532227</v>
      </c>
      <c r="AF81">
        <v>16049990.450346725</v>
      </c>
      <c r="AG81">
        <v>20259657.986708175</v>
      </c>
      <c r="AH81">
        <v>24395300.553544674</v>
      </c>
      <c r="AI81">
        <v>27428423.52636648</v>
      </c>
      <c r="AJ81">
        <v>18897516.485933211</v>
      </c>
      <c r="AL81">
        <v>10303144.542446142</v>
      </c>
    </row>
    <row r="82" spans="1:39" x14ac:dyDescent="0.25">
      <c r="A82">
        <v>23483455</v>
      </c>
      <c r="B82">
        <v>27214237</v>
      </c>
      <c r="C82">
        <v>18252593</v>
      </c>
      <c r="D82">
        <v>41202999</v>
      </c>
      <c r="E82">
        <v>26641477</v>
      </c>
      <c r="F82" t="s">
        <v>0</v>
      </c>
      <c r="G82">
        <v>18331823</v>
      </c>
      <c r="H82">
        <v>15911171</v>
      </c>
      <c r="I82">
        <v>16112384</v>
      </c>
      <c r="J82" t="s">
        <v>0</v>
      </c>
      <c r="K82">
        <v>18293475</v>
      </c>
      <c r="L82">
        <v>14825593</v>
      </c>
      <c r="M82">
        <v>19351889</v>
      </c>
      <c r="N82" t="s">
        <v>0</v>
      </c>
      <c r="O82">
        <v>22771791</v>
      </c>
      <c r="P82">
        <v>37020654</v>
      </c>
      <c r="Q82">
        <v>18177134</v>
      </c>
      <c r="R82">
        <v>26622399</v>
      </c>
      <c r="S82">
        <v>14948949</v>
      </c>
      <c r="U82">
        <v>20115740.247581769</v>
      </c>
      <c r="V82">
        <v>23311498.351845115</v>
      </c>
      <c r="W82">
        <v>15635025.580044726</v>
      </c>
      <c r="X82">
        <v>35294160.305856675</v>
      </c>
      <c r="Y82">
        <v>22820876.704212561</v>
      </c>
      <c r="AA82">
        <v>15702893.366101587</v>
      </c>
      <c r="AB82">
        <v>13629382.170164306</v>
      </c>
      <c r="AC82">
        <v>13801739.621077584</v>
      </c>
      <c r="AE82">
        <v>15670044.775167489</v>
      </c>
      <c r="AF82">
        <v>12699484.713998282</v>
      </c>
      <c r="AG82">
        <v>16576673.765595179</v>
      </c>
      <c r="AI82">
        <v>19506134.54145569</v>
      </c>
      <c r="AJ82">
        <v>31711596.937486369</v>
      </c>
      <c r="AK82">
        <v>15570388.002510151</v>
      </c>
      <c r="AL82">
        <v>22804534.641579811</v>
      </c>
      <c r="AM82">
        <v>12805150.479703572</v>
      </c>
    </row>
    <row r="83" spans="1:39" x14ac:dyDescent="0.25">
      <c r="A83">
        <v>20349700</v>
      </c>
      <c r="B83">
        <v>26133737</v>
      </c>
      <c r="C83">
        <v>15974177</v>
      </c>
      <c r="D83">
        <v>15588203</v>
      </c>
      <c r="E83">
        <v>25982354</v>
      </c>
      <c r="F83">
        <v>17313854</v>
      </c>
      <c r="G83">
        <v>30029478</v>
      </c>
      <c r="H83">
        <v>20644334</v>
      </c>
      <c r="I83">
        <v>19064983</v>
      </c>
      <c r="J83" t="s">
        <v>0</v>
      </c>
      <c r="K83">
        <v>27394285</v>
      </c>
      <c r="L83">
        <v>16829970</v>
      </c>
      <c r="M83">
        <v>23362984</v>
      </c>
      <c r="N83" t="s">
        <v>0</v>
      </c>
      <c r="O83">
        <v>26953941</v>
      </c>
      <c r="P83" t="s">
        <v>0</v>
      </c>
      <c r="Q83" t="s">
        <v>0</v>
      </c>
      <c r="R83">
        <v>26612737</v>
      </c>
      <c r="S83">
        <v>26323082</v>
      </c>
      <c r="U83">
        <v>17431390.709595956</v>
      </c>
      <c r="V83">
        <v>22385950.669976663</v>
      </c>
      <c r="W83">
        <v>13683352.607224746</v>
      </c>
      <c r="X83">
        <v>13352730.357376069</v>
      </c>
      <c r="Y83">
        <v>22256277.199616376</v>
      </c>
      <c r="Z83">
        <v>14830909.240082202</v>
      </c>
      <c r="AA83">
        <v>25723011.337917324</v>
      </c>
      <c r="AB83">
        <v>17683771.843977846</v>
      </c>
      <c r="AC83">
        <v>16330912.374374308</v>
      </c>
      <c r="AE83">
        <v>23465726.032571677</v>
      </c>
      <c r="AF83">
        <v>14416418.065169446</v>
      </c>
      <c r="AG83">
        <v>20012545.749865547</v>
      </c>
      <c r="AI83">
        <v>23088530.874381319</v>
      </c>
      <c r="AL83">
        <v>22796258.249444492</v>
      </c>
      <c r="AM83">
        <v>22548142.086749811</v>
      </c>
    </row>
    <row r="84" spans="1:39" x14ac:dyDescent="0.25">
      <c r="A84">
        <v>13567468</v>
      </c>
      <c r="B84" t="s">
        <v>0</v>
      </c>
      <c r="C84">
        <v>15749622</v>
      </c>
      <c r="D84" t="s">
        <v>0</v>
      </c>
      <c r="E84" t="s">
        <v>0</v>
      </c>
      <c r="F84" t="s">
        <v>0</v>
      </c>
      <c r="G84" t="s">
        <v>0</v>
      </c>
      <c r="H84" t="s">
        <v>0</v>
      </c>
      <c r="I84">
        <v>17017242</v>
      </c>
      <c r="J84" t="s">
        <v>0</v>
      </c>
      <c r="K84">
        <v>25203887</v>
      </c>
      <c r="L84" t="s">
        <v>0</v>
      </c>
      <c r="M84">
        <v>29108499</v>
      </c>
      <c r="N84" t="s">
        <v>0</v>
      </c>
      <c r="O84" t="s">
        <v>0</v>
      </c>
      <c r="P84">
        <v>13763426</v>
      </c>
      <c r="Q84" t="s">
        <v>0</v>
      </c>
      <c r="R84">
        <v>25176251</v>
      </c>
      <c r="S84" t="s">
        <v>0</v>
      </c>
      <c r="U84">
        <v>11621784.873877278</v>
      </c>
      <c r="W84">
        <v>13491000.585288633</v>
      </c>
      <c r="AC84">
        <v>14576833.766676959</v>
      </c>
      <c r="AE84">
        <v>21589448.576514952</v>
      </c>
      <c r="AG84">
        <v>24934108.072299995</v>
      </c>
      <c r="AJ84">
        <v>11789640.933704745</v>
      </c>
      <c r="AL84">
        <v>21565775.79934131</v>
      </c>
    </row>
    <row r="85" spans="1:39" x14ac:dyDescent="0.25">
      <c r="A85">
        <v>13185782</v>
      </c>
      <c r="B85" t="s">
        <v>0</v>
      </c>
      <c r="C85" t="s">
        <v>0</v>
      </c>
      <c r="D85" t="s">
        <v>0</v>
      </c>
      <c r="E85" t="s">
        <v>0</v>
      </c>
      <c r="F85" t="s">
        <v>0</v>
      </c>
      <c r="G85" t="s">
        <v>0</v>
      </c>
      <c r="H85" t="s">
        <v>0</v>
      </c>
      <c r="I85" t="s">
        <v>0</v>
      </c>
      <c r="J85" t="s">
        <v>0</v>
      </c>
      <c r="K85" t="s">
        <v>0</v>
      </c>
      <c r="L85">
        <v>22764627</v>
      </c>
      <c r="M85">
        <v>18787039</v>
      </c>
      <c r="N85" t="s">
        <v>0</v>
      </c>
      <c r="O85" t="s">
        <v>0</v>
      </c>
      <c r="P85">
        <v>16936430</v>
      </c>
      <c r="Q85" t="s">
        <v>0</v>
      </c>
      <c r="R85">
        <v>13898241</v>
      </c>
      <c r="S85" t="s">
        <v>0</v>
      </c>
      <c r="U85">
        <v>11294835.690627262</v>
      </c>
      <c r="AF85">
        <v>19499997.916196171</v>
      </c>
      <c r="AG85">
        <v>16092827.760871999</v>
      </c>
      <c r="AJ85">
        <v>14507610.852038223</v>
      </c>
      <c r="AL85">
        <v>11905122.387412375</v>
      </c>
    </row>
    <row r="86" spans="1:39" x14ac:dyDescent="0.25">
      <c r="A86">
        <v>27507270</v>
      </c>
      <c r="B86" t="s">
        <v>0</v>
      </c>
      <c r="C86" t="s">
        <v>0</v>
      </c>
      <c r="D86" t="s">
        <v>0</v>
      </c>
      <c r="E86" t="s">
        <v>0</v>
      </c>
      <c r="F86" t="s">
        <v>0</v>
      </c>
      <c r="G86" t="s">
        <v>0</v>
      </c>
      <c r="H86" t="s">
        <v>0</v>
      </c>
      <c r="I86" t="s">
        <v>0</v>
      </c>
      <c r="J86" t="s">
        <v>0</v>
      </c>
      <c r="K86" t="s">
        <v>0</v>
      </c>
      <c r="L86" t="s">
        <v>0</v>
      </c>
      <c r="M86" t="s">
        <v>0</v>
      </c>
      <c r="N86" t="s">
        <v>0</v>
      </c>
      <c r="O86" t="s">
        <v>0</v>
      </c>
      <c r="P86">
        <v>21368046</v>
      </c>
      <c r="Q86" t="s">
        <v>0</v>
      </c>
      <c r="R86" t="s">
        <v>0</v>
      </c>
      <c r="S86" t="s">
        <v>0</v>
      </c>
      <c r="U86">
        <v>23562508.082396671</v>
      </c>
      <c r="AJ86">
        <v>18303697.770808369</v>
      </c>
    </row>
    <row r="87" spans="1:39" x14ac:dyDescent="0.25">
      <c r="A87" t="s">
        <v>0</v>
      </c>
      <c r="B87" t="s">
        <v>0</v>
      </c>
      <c r="C87" t="s">
        <v>0</v>
      </c>
      <c r="D87" t="s">
        <v>0</v>
      </c>
      <c r="E87" t="s">
        <v>0</v>
      </c>
      <c r="F87" t="s">
        <v>0</v>
      </c>
      <c r="G87" t="s">
        <v>0</v>
      </c>
      <c r="H87" t="s">
        <v>0</v>
      </c>
      <c r="I87" t="s">
        <v>0</v>
      </c>
      <c r="J87" t="s">
        <v>0</v>
      </c>
      <c r="K87" t="s">
        <v>0</v>
      </c>
      <c r="L87">
        <v>22510903</v>
      </c>
      <c r="M87" t="s">
        <v>0</v>
      </c>
      <c r="N87" t="s">
        <v>0</v>
      </c>
      <c r="O87" t="s">
        <v>0</v>
      </c>
      <c r="P87" t="s">
        <v>0</v>
      </c>
      <c r="Q87" t="s">
        <v>0</v>
      </c>
      <c r="R87" t="s">
        <v>0</v>
      </c>
      <c r="S87" t="s">
        <v>0</v>
      </c>
      <c r="AF87">
        <v>19282659.96151372</v>
      </c>
    </row>
    <row r="88" spans="1:39" x14ac:dyDescent="0.25">
      <c r="A88" t="s">
        <v>0</v>
      </c>
      <c r="B88" t="s">
        <v>0</v>
      </c>
      <c r="C88" t="s">
        <v>0</v>
      </c>
      <c r="D88" t="s">
        <v>0</v>
      </c>
      <c r="E88" t="s">
        <v>0</v>
      </c>
      <c r="F88" t="s">
        <v>0</v>
      </c>
      <c r="G88" t="s">
        <v>0</v>
      </c>
      <c r="H88" t="s">
        <v>0</v>
      </c>
      <c r="I88" t="s">
        <v>0</v>
      </c>
      <c r="J88" t="s">
        <v>0</v>
      </c>
      <c r="K88" t="s">
        <v>0</v>
      </c>
      <c r="L88">
        <v>17465290</v>
      </c>
      <c r="M88" t="s">
        <v>0</v>
      </c>
      <c r="N88" t="s">
        <v>0</v>
      </c>
      <c r="O88" t="s">
        <v>0</v>
      </c>
      <c r="P88" t="s">
        <v>0</v>
      </c>
      <c r="Q88" t="s">
        <v>0</v>
      </c>
      <c r="R88" t="s">
        <v>0</v>
      </c>
      <c r="S88" t="s">
        <v>0</v>
      </c>
      <c r="AF88">
        <v>14960628.109819759</v>
      </c>
    </row>
    <row r="89" spans="1:39" x14ac:dyDescent="0.25">
      <c r="A89" t="s">
        <v>0</v>
      </c>
      <c r="B89" t="s">
        <v>0</v>
      </c>
      <c r="C89" t="s">
        <v>0</v>
      </c>
      <c r="D89" t="s">
        <v>0</v>
      </c>
      <c r="E89" t="s">
        <v>0</v>
      </c>
      <c r="F89" t="s">
        <v>0</v>
      </c>
      <c r="G89" t="s">
        <v>0</v>
      </c>
      <c r="H89" t="s">
        <v>0</v>
      </c>
      <c r="I89" t="s">
        <v>0</v>
      </c>
      <c r="J89" t="s">
        <v>0</v>
      </c>
      <c r="K89" t="s">
        <v>0</v>
      </c>
      <c r="L89">
        <v>25914617</v>
      </c>
      <c r="M89" t="s">
        <v>0</v>
      </c>
      <c r="N89" t="s">
        <v>0</v>
      </c>
      <c r="O89" t="s">
        <v>0</v>
      </c>
      <c r="P89" t="s">
        <v>0</v>
      </c>
      <c r="Q89" t="s">
        <v>0</v>
      </c>
      <c r="R89" t="s">
        <v>0</v>
      </c>
      <c r="S89" t="s">
        <v>0</v>
      </c>
      <c r="AF89">
        <v>22198254.22569067</v>
      </c>
    </row>
    <row r="90" spans="1:39" x14ac:dyDescent="0.25">
      <c r="A90" t="s">
        <v>0</v>
      </c>
      <c r="B90" t="s">
        <v>0</v>
      </c>
      <c r="C90" t="s">
        <v>0</v>
      </c>
      <c r="D90" t="s">
        <v>0</v>
      </c>
      <c r="E90" t="s">
        <v>0</v>
      </c>
      <c r="F90" t="s">
        <v>0</v>
      </c>
      <c r="G90" t="s">
        <v>0</v>
      </c>
      <c r="H90" t="s">
        <v>0</v>
      </c>
      <c r="I90" t="s">
        <v>0</v>
      </c>
      <c r="J90" t="s">
        <v>0</v>
      </c>
      <c r="K90" t="s">
        <v>0</v>
      </c>
      <c r="L90">
        <v>13062676</v>
      </c>
      <c r="M90" t="s">
        <v>0</v>
      </c>
      <c r="N90" t="s">
        <v>0</v>
      </c>
      <c r="O90" t="s">
        <v>0</v>
      </c>
      <c r="P90" t="s">
        <v>0</v>
      </c>
      <c r="Q90" t="s">
        <v>0</v>
      </c>
      <c r="R90" t="s">
        <v>0</v>
      </c>
      <c r="S90" t="s">
        <v>0</v>
      </c>
      <c r="AF90">
        <v>11189384.072927957</v>
      </c>
    </row>
    <row r="91" spans="1:39" x14ac:dyDescent="0.25">
      <c r="A91" t="s">
        <v>0</v>
      </c>
      <c r="B91" t="s">
        <v>0</v>
      </c>
      <c r="C91" t="s">
        <v>0</v>
      </c>
      <c r="D91" t="s">
        <v>0</v>
      </c>
      <c r="E91" t="s">
        <v>0</v>
      </c>
      <c r="F91" t="s">
        <v>0</v>
      </c>
      <c r="G91" t="s">
        <v>0</v>
      </c>
      <c r="H91" t="s">
        <v>0</v>
      </c>
      <c r="I91" t="s">
        <v>0</v>
      </c>
      <c r="J91" t="s">
        <v>0</v>
      </c>
      <c r="K91" t="s">
        <v>0</v>
      </c>
      <c r="L91">
        <v>12410284</v>
      </c>
      <c r="M91" t="s">
        <v>0</v>
      </c>
      <c r="N91" t="s">
        <v>0</v>
      </c>
      <c r="O91" t="s">
        <v>0</v>
      </c>
      <c r="P91" t="s">
        <v>0</v>
      </c>
      <c r="Q91" t="s">
        <v>0</v>
      </c>
      <c r="R91" t="s">
        <v>0</v>
      </c>
      <c r="S91" t="s">
        <v>0</v>
      </c>
      <c r="AF91">
        <v>10630550.28924492</v>
      </c>
    </row>
    <row r="100" spans="20:38" x14ac:dyDescent="0.25">
      <c r="U100" s="1" t="s">
        <v>1</v>
      </c>
      <c r="V100" s="1" t="s">
        <v>2</v>
      </c>
      <c r="W100" s="1" t="s">
        <v>3</v>
      </c>
      <c r="X100" s="1" t="s">
        <v>4</v>
      </c>
      <c r="Y100" s="1" t="s">
        <v>5</v>
      </c>
      <c r="Z100" s="1" t="s">
        <v>6</v>
      </c>
      <c r="AA100" s="1" t="s">
        <v>7</v>
      </c>
      <c r="AB100" s="1" t="s">
        <v>8</v>
      </c>
      <c r="AC100" s="1" t="s">
        <v>9</v>
      </c>
      <c r="AD100" s="1" t="s">
        <v>10</v>
      </c>
      <c r="AE100" s="1" t="s">
        <v>11</v>
      </c>
      <c r="AF100" s="1" t="s">
        <v>12</v>
      </c>
      <c r="AG100" s="1" t="s">
        <v>13</v>
      </c>
      <c r="AH100" s="1" t="s">
        <v>14</v>
      </c>
      <c r="AI100" s="1" t="s">
        <v>15</v>
      </c>
      <c r="AJ100" s="1" t="s">
        <v>16</v>
      </c>
      <c r="AK100" s="1" t="s">
        <v>17</v>
      </c>
      <c r="AL100" s="1" t="s">
        <v>18</v>
      </c>
    </row>
    <row r="101" spans="20:38" x14ac:dyDescent="0.25">
      <c r="T101" t="s">
        <v>19</v>
      </c>
      <c r="U101">
        <f t="shared" ref="U101:V101" si="0">COUNT(U3:U97)</f>
        <v>41</v>
      </c>
      <c r="V101">
        <f t="shared" si="0"/>
        <v>53</v>
      </c>
      <c r="W101">
        <f>COUNT(W3:W97)</f>
        <v>57</v>
      </c>
      <c r="X101">
        <f t="shared" ref="X101:AK101" si="1">COUNT(X3:X97)</f>
        <v>54</v>
      </c>
      <c r="Y101">
        <f t="shared" si="1"/>
        <v>39</v>
      </c>
      <c r="Z101">
        <f t="shared" si="1"/>
        <v>50</v>
      </c>
      <c r="AA101">
        <f t="shared" si="1"/>
        <v>45</v>
      </c>
      <c r="AB101">
        <f t="shared" si="1"/>
        <v>26</v>
      </c>
      <c r="AC101">
        <f t="shared" si="1"/>
        <v>46</v>
      </c>
      <c r="AD101">
        <f t="shared" si="1"/>
        <v>48</v>
      </c>
      <c r="AE101">
        <f t="shared" si="1"/>
        <v>29</v>
      </c>
      <c r="AF101">
        <f t="shared" si="1"/>
        <v>57</v>
      </c>
      <c r="AG101">
        <f t="shared" si="1"/>
        <v>53</v>
      </c>
      <c r="AH101">
        <f t="shared" si="1"/>
        <v>51</v>
      </c>
      <c r="AI101">
        <f t="shared" si="1"/>
        <v>53</v>
      </c>
      <c r="AJ101">
        <f t="shared" si="1"/>
        <v>45</v>
      </c>
      <c r="AK101">
        <f t="shared" si="1"/>
        <v>31</v>
      </c>
      <c r="AL101">
        <f>COUNT(AL3:AM97)</f>
        <v>125</v>
      </c>
    </row>
    <row r="102" spans="20:38" x14ac:dyDescent="0.25">
      <c r="T102" t="s">
        <v>20</v>
      </c>
      <c r="U102">
        <f t="shared" ref="U102:V102" si="2">AVERAGE(U3:U97)</f>
        <v>20252405.143914226</v>
      </c>
      <c r="V102">
        <f t="shared" si="2"/>
        <v>20741040.590758689</v>
      </c>
      <c r="W102">
        <f>AVERAGE(W3:W97)</f>
        <v>17271452.532727059</v>
      </c>
      <c r="X102">
        <f t="shared" ref="X102:AK102" si="3">AVERAGE(X3:X97)</f>
        <v>21902963.888370872</v>
      </c>
      <c r="Y102">
        <f t="shared" si="3"/>
        <v>19044315.614693057</v>
      </c>
      <c r="Z102">
        <f t="shared" si="3"/>
        <v>20151731.054276958</v>
      </c>
      <c r="AA102">
        <f t="shared" si="3"/>
        <v>18969385.912611589</v>
      </c>
      <c r="AB102">
        <f t="shared" si="3"/>
        <v>27405523.039857104</v>
      </c>
      <c r="AC102">
        <f t="shared" si="3"/>
        <v>16606311.443919327</v>
      </c>
      <c r="AD102">
        <f t="shared" si="3"/>
        <v>16000782.186368421</v>
      </c>
      <c r="AE102">
        <f t="shared" si="3"/>
        <v>17198809.352527436</v>
      </c>
      <c r="AF102">
        <f t="shared" si="3"/>
        <v>18550275.140804987</v>
      </c>
      <c r="AG102">
        <f t="shared" si="3"/>
        <v>22239172.824999209</v>
      </c>
      <c r="AH102">
        <f t="shared" si="3"/>
        <v>18690138.117744178</v>
      </c>
      <c r="AI102">
        <f t="shared" si="3"/>
        <v>20529477.468256973</v>
      </c>
      <c r="AJ102">
        <f t="shared" si="3"/>
        <v>19496643.581977796</v>
      </c>
      <c r="AK102">
        <f t="shared" si="3"/>
        <v>25552781.318823386</v>
      </c>
      <c r="AL102">
        <f>AVERAGE(AL3:AM97)</f>
        <v>18198618.43023796</v>
      </c>
    </row>
    <row r="103" spans="20:38" x14ac:dyDescent="0.25">
      <c r="T103" t="s">
        <v>21</v>
      </c>
      <c r="U103">
        <f>STDEV(U3:U97)</f>
        <v>7491095.5271853162</v>
      </c>
      <c r="V103">
        <f t="shared" ref="V103:AK103" si="4">STDEV(V3:V97)</f>
        <v>8813220.674678456</v>
      </c>
      <c r="W103">
        <f t="shared" si="4"/>
        <v>6836100.9686429892</v>
      </c>
      <c r="X103">
        <f t="shared" si="4"/>
        <v>7727871.8961989172</v>
      </c>
      <c r="Y103">
        <f t="shared" si="4"/>
        <v>8201713.5857550073</v>
      </c>
      <c r="Z103">
        <f t="shared" si="4"/>
        <v>7705466.8760470552</v>
      </c>
      <c r="AA103">
        <f t="shared" si="4"/>
        <v>6323761.0379696153</v>
      </c>
      <c r="AB103">
        <f t="shared" si="4"/>
        <v>16365751.856408963</v>
      </c>
      <c r="AC103">
        <f t="shared" si="4"/>
        <v>6051165.4204613622</v>
      </c>
      <c r="AD103">
        <f t="shared" si="4"/>
        <v>6041976.2089512479</v>
      </c>
      <c r="AE103">
        <f t="shared" si="4"/>
        <v>7542795.3196997195</v>
      </c>
      <c r="AF103">
        <f t="shared" si="4"/>
        <v>11372311.572447853</v>
      </c>
      <c r="AG103">
        <f t="shared" si="4"/>
        <v>7223364.790287056</v>
      </c>
      <c r="AH103">
        <f t="shared" si="4"/>
        <v>5566614.5964765949</v>
      </c>
      <c r="AI103">
        <f t="shared" si="4"/>
        <v>8345164.4140258254</v>
      </c>
      <c r="AJ103">
        <f t="shared" si="4"/>
        <v>7271268.5986330658</v>
      </c>
      <c r="AK103">
        <f t="shared" si="4"/>
        <v>9529519.4173451792</v>
      </c>
      <c r="AL103">
        <f>STDEV(AL3:AM97)</f>
        <v>7829211.0658079227</v>
      </c>
    </row>
    <row r="104" spans="20:38" x14ac:dyDescent="0.25">
      <c r="T104" t="s">
        <v>22</v>
      </c>
      <c r="U104">
        <f>U103/SQRT(U101)</f>
        <v>1169912.5691474415</v>
      </c>
      <c r="V104">
        <f t="shared" ref="V104:AL104" si="5">V103/SQRT(V101)</f>
        <v>1210588.9620780784</v>
      </c>
      <c r="W104">
        <f t="shared" si="5"/>
        <v>905463.69291313272</v>
      </c>
      <c r="X104">
        <f t="shared" si="5"/>
        <v>1051630.1635156465</v>
      </c>
      <c r="Y104">
        <f t="shared" si="5"/>
        <v>1313325.2545250505</v>
      </c>
      <c r="Z104">
        <f t="shared" si="5"/>
        <v>1089717.5760522389</v>
      </c>
      <c r="AA104">
        <f t="shared" si="5"/>
        <v>942690.63695764588</v>
      </c>
      <c r="AB104">
        <f t="shared" si="5"/>
        <v>3209588.0027094865</v>
      </c>
      <c r="AC104">
        <f t="shared" si="5"/>
        <v>892195.6666096939</v>
      </c>
      <c r="AD104">
        <f t="shared" si="5"/>
        <v>872084.14766882942</v>
      </c>
      <c r="AE104">
        <f t="shared" si="5"/>
        <v>1400661.9276919235</v>
      </c>
      <c r="AF104">
        <f t="shared" si="5"/>
        <v>1506299.4652332428</v>
      </c>
      <c r="AG104">
        <f t="shared" si="5"/>
        <v>992205.4612009339</v>
      </c>
      <c r="AH104">
        <f t="shared" si="5"/>
        <v>779481.95549057913</v>
      </c>
      <c r="AI104">
        <f t="shared" si="5"/>
        <v>1146296.4901551183</v>
      </c>
      <c r="AJ104">
        <f t="shared" si="5"/>
        <v>1083936.7246135445</v>
      </c>
      <c r="AK104">
        <f t="shared" si="5"/>
        <v>1711552.2131222971</v>
      </c>
      <c r="AL104">
        <f t="shared" si="5"/>
        <v>700265.92613360379</v>
      </c>
    </row>
    <row r="105" spans="20:38" x14ac:dyDescent="0.25">
      <c r="T105" t="s">
        <v>23</v>
      </c>
      <c r="U105">
        <f>MEDIAN(U3:U100)</f>
        <v>19539984.169084549</v>
      </c>
      <c r="V105">
        <f t="shared" ref="V105:AK105" si="6">MEDIAN(V3:V100)</f>
        <v>20793517.588224098</v>
      </c>
      <c r="W105">
        <f t="shared" si="6"/>
        <v>16127496.488335574</v>
      </c>
      <c r="X105">
        <f t="shared" si="6"/>
        <v>20824506.998172004</v>
      </c>
      <c r="Y105">
        <f t="shared" si="6"/>
        <v>18034547.94937133</v>
      </c>
      <c r="Z105">
        <f t="shared" si="6"/>
        <v>18674869.245732181</v>
      </c>
      <c r="AA105">
        <f t="shared" si="6"/>
        <v>19082797.448322192</v>
      </c>
      <c r="AB105">
        <f t="shared" si="6"/>
        <v>23918341.751903169</v>
      </c>
      <c r="AC105">
        <f t="shared" si="6"/>
        <v>16461776.079351861</v>
      </c>
      <c r="AD105">
        <f t="shared" si="6"/>
        <v>15854053.213373763</v>
      </c>
      <c r="AE105">
        <f t="shared" si="6"/>
        <v>15670044.775167489</v>
      </c>
      <c r="AF105">
        <f t="shared" si="6"/>
        <v>17845972.902049884</v>
      </c>
      <c r="AG105">
        <f t="shared" si="6"/>
        <v>21394057.212690767</v>
      </c>
      <c r="AH105">
        <f t="shared" si="6"/>
        <v>17939468.434844021</v>
      </c>
      <c r="AI105">
        <f t="shared" si="6"/>
        <v>19018432.515410643</v>
      </c>
      <c r="AJ105">
        <f t="shared" si="6"/>
        <v>18846667.222287275</v>
      </c>
      <c r="AK105">
        <f t="shared" si="6"/>
        <v>25198646.817277681</v>
      </c>
      <c r="AL105">
        <f>MEDIAN(AL3:AM100)</f>
        <v>16899519.25141941</v>
      </c>
    </row>
    <row r="107" spans="20:38" x14ac:dyDescent="0.25">
      <c r="T107" t="s">
        <v>26</v>
      </c>
    </row>
    <row r="108" spans="20:38" x14ac:dyDescent="0.25">
      <c r="T108" t="s">
        <v>20</v>
      </c>
      <c r="U108">
        <f>U102/$AL$102*100</f>
        <v>111.28539906229251</v>
      </c>
      <c r="V108">
        <f t="shared" ref="V108:AL108" si="7">V102/$AL$102*100</f>
        <v>113.97041303034499</v>
      </c>
      <c r="W108">
        <f t="shared" si="7"/>
        <v>94.905295140589544</v>
      </c>
      <c r="X108">
        <f t="shared" si="7"/>
        <v>120.35509163694506</v>
      </c>
      <c r="Y108">
        <f t="shared" si="7"/>
        <v>104.64704058550909</v>
      </c>
      <c r="Z108">
        <f t="shared" si="7"/>
        <v>110.7322027302567</v>
      </c>
      <c r="AA108">
        <f t="shared" si="7"/>
        <v>104.23530767089966</v>
      </c>
      <c r="AB108">
        <f t="shared" si="7"/>
        <v>150.59122836666211</v>
      </c>
      <c r="AC108">
        <f t="shared" si="7"/>
        <v>91.250396328586504</v>
      </c>
      <c r="AD108">
        <f t="shared" si="7"/>
        <v>87.923059916363115</v>
      </c>
      <c r="AE108">
        <f t="shared" si="7"/>
        <v>94.506126486781611</v>
      </c>
      <c r="AF108">
        <f t="shared" si="7"/>
        <v>101.93232641211232</v>
      </c>
      <c r="AG108">
        <f t="shared" si="7"/>
        <v>122.20253372666828</v>
      </c>
      <c r="AH108">
        <f t="shared" si="7"/>
        <v>102.70086264729596</v>
      </c>
      <c r="AI108">
        <f t="shared" si="7"/>
        <v>112.80789004370885</v>
      </c>
      <c r="AJ108">
        <f t="shared" si="7"/>
        <v>107.13254776298346</v>
      </c>
      <c r="AK108">
        <f t="shared" si="7"/>
        <v>140.41055598136009</v>
      </c>
      <c r="AL108">
        <f t="shared" si="7"/>
        <v>100</v>
      </c>
    </row>
    <row r="109" spans="20:38" x14ac:dyDescent="0.25">
      <c r="T109" t="s">
        <v>22</v>
      </c>
      <c r="U109">
        <f>U104/$AL$102*100</f>
        <v>6.4285790354479344</v>
      </c>
      <c r="V109">
        <f t="shared" ref="V109:AL109" si="8">V104/$AL$102*100</f>
        <v>6.6520926669170741</v>
      </c>
      <c r="W109">
        <f t="shared" si="8"/>
        <v>4.9754529245399048</v>
      </c>
      <c r="X109">
        <f t="shared" si="8"/>
        <v>5.7786263696166502</v>
      </c>
      <c r="Y109">
        <f t="shared" si="8"/>
        <v>7.2166206438115745</v>
      </c>
      <c r="Z109">
        <f t="shared" si="8"/>
        <v>5.9879137541650742</v>
      </c>
      <c r="AA109">
        <f t="shared" si="8"/>
        <v>5.1800121013104814</v>
      </c>
      <c r="AB109">
        <f t="shared" si="8"/>
        <v>17.636437705494103</v>
      </c>
      <c r="AC109">
        <f t="shared" si="8"/>
        <v>4.9025461467298204</v>
      </c>
      <c r="AD109">
        <f t="shared" si="8"/>
        <v>4.7920349064510068</v>
      </c>
      <c r="AE109">
        <f t="shared" si="8"/>
        <v>7.6965289044395275</v>
      </c>
      <c r="AF109">
        <f t="shared" si="8"/>
        <v>8.2769989986187475</v>
      </c>
      <c r="AG109">
        <f t="shared" si="8"/>
        <v>5.4520922288932248</v>
      </c>
      <c r="AH109">
        <f t="shared" si="8"/>
        <v>4.2831930263202231</v>
      </c>
      <c r="AI109">
        <f t="shared" si="8"/>
        <v>6.2988105088817425</v>
      </c>
      <c r="AJ109">
        <f t="shared" si="8"/>
        <v>5.9561484228524</v>
      </c>
      <c r="AK109">
        <f t="shared" si="8"/>
        <v>9.4048469650776525</v>
      </c>
      <c r="AL109">
        <f t="shared" si="8"/>
        <v>3.8479070750232074</v>
      </c>
    </row>
    <row r="111" spans="20:38" x14ac:dyDescent="0.25">
      <c r="U111" s="1"/>
      <c r="X111" s="1"/>
      <c r="Z111" s="1"/>
      <c r="AB111" s="1"/>
      <c r="AC111" s="1"/>
      <c r="AD111" s="1"/>
      <c r="AG111" s="1"/>
      <c r="AH111" s="1"/>
      <c r="AJ111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142"/>
  <sheetViews>
    <sheetView topLeftCell="O1" zoomScale="70" zoomScaleNormal="70" workbookViewId="0">
      <selection activeCell="AD130" sqref="AD3:AD130"/>
    </sheetView>
  </sheetViews>
  <sheetFormatPr defaultRowHeight="15" x14ac:dyDescent="0.25"/>
  <sheetData>
    <row r="1" spans="2:60" x14ac:dyDescent="0.25"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1" t="s">
        <v>27</v>
      </c>
    </row>
    <row r="2" spans="2:60" x14ac:dyDescent="0.25">
      <c r="V2" s="1" t="s">
        <v>1</v>
      </c>
      <c r="W2" s="1" t="s">
        <v>2</v>
      </c>
      <c r="X2" s="1" t="s">
        <v>3</v>
      </c>
      <c r="Y2" s="1" t="s">
        <v>4</v>
      </c>
      <c r="Z2" s="1" t="s">
        <v>5</v>
      </c>
      <c r="AA2" s="1" t="s">
        <v>6</v>
      </c>
      <c r="AB2" s="1" t="s">
        <v>7</v>
      </c>
      <c r="AC2" s="1" t="s">
        <v>8</v>
      </c>
      <c r="AD2" s="1" t="s">
        <v>9</v>
      </c>
      <c r="AE2" s="1" t="s">
        <v>10</v>
      </c>
      <c r="AF2" s="1" t="s">
        <v>11</v>
      </c>
      <c r="AG2" s="1" t="s">
        <v>12</v>
      </c>
      <c r="AH2" s="1" t="s">
        <v>13</v>
      </c>
      <c r="AI2" s="1" t="s">
        <v>14</v>
      </c>
      <c r="AJ2" s="1" t="s">
        <v>15</v>
      </c>
      <c r="AK2" s="1" t="s">
        <v>16</v>
      </c>
      <c r="AL2" s="1" t="s">
        <v>17</v>
      </c>
      <c r="AM2" s="1" t="s">
        <v>18</v>
      </c>
      <c r="AN2" s="1" t="s">
        <v>18</v>
      </c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2:60" x14ac:dyDescent="0.25">
      <c r="B3">
        <v>25190822</v>
      </c>
      <c r="C3">
        <v>27088732</v>
      </c>
      <c r="D3">
        <v>18773410</v>
      </c>
      <c r="E3">
        <v>13133654</v>
      </c>
      <c r="F3">
        <v>46641077</v>
      </c>
      <c r="G3">
        <v>32958675</v>
      </c>
      <c r="H3">
        <v>23434807</v>
      </c>
      <c r="I3">
        <v>17854758</v>
      </c>
      <c r="J3">
        <v>12662711</v>
      </c>
      <c r="K3">
        <v>14341987</v>
      </c>
      <c r="L3" t="s">
        <v>0</v>
      </c>
      <c r="M3">
        <v>11296709</v>
      </c>
      <c r="N3">
        <v>26797612</v>
      </c>
      <c r="O3">
        <v>23168890</v>
      </c>
      <c r="P3" t="s">
        <v>0</v>
      </c>
      <c r="Q3">
        <v>16897407</v>
      </c>
      <c r="R3">
        <v>26482936</v>
      </c>
      <c r="S3">
        <v>30736956</v>
      </c>
      <c r="T3">
        <v>26425823</v>
      </c>
      <c r="V3">
        <v>11121891.912640909</v>
      </c>
      <c r="W3">
        <v>16447701.639933521</v>
      </c>
      <c r="X3">
        <v>24320448.611246489</v>
      </c>
      <c r="Y3">
        <v>17057237.162594773</v>
      </c>
      <c r="AA3">
        <v>16026149.674783431</v>
      </c>
      <c r="AD3">
        <v>18823480.405477073</v>
      </c>
      <c r="AE3">
        <v>14909678.482162159</v>
      </c>
      <c r="AG3">
        <v>23243524.003500693</v>
      </c>
      <c r="AH3">
        <v>14777407.03978915</v>
      </c>
      <c r="AI3">
        <v>18957502.539520543</v>
      </c>
      <c r="AK3">
        <v>13828370.053317934</v>
      </c>
      <c r="AL3">
        <v>13928587.020134369</v>
      </c>
      <c r="AM3">
        <v>34802783.881099328</v>
      </c>
      <c r="AN3">
        <v>25368740.08936809</v>
      </c>
    </row>
    <row r="4" spans="2:60" x14ac:dyDescent="0.25">
      <c r="B4">
        <v>28013516</v>
      </c>
      <c r="C4">
        <v>30291911</v>
      </c>
      <c r="D4">
        <v>18623722</v>
      </c>
      <c r="E4">
        <v>27278160</v>
      </c>
      <c r="F4">
        <v>20288408</v>
      </c>
      <c r="G4">
        <v>25207408</v>
      </c>
      <c r="H4" t="s">
        <v>0</v>
      </c>
      <c r="I4">
        <v>45278184</v>
      </c>
      <c r="J4">
        <v>10645713</v>
      </c>
      <c r="K4">
        <v>12830229</v>
      </c>
      <c r="L4" t="s">
        <v>0</v>
      </c>
      <c r="M4">
        <v>20489166</v>
      </c>
      <c r="N4">
        <v>26458805</v>
      </c>
      <c r="O4">
        <v>9095504</v>
      </c>
      <c r="P4" t="s">
        <v>0</v>
      </c>
      <c r="Q4">
        <v>18103435</v>
      </c>
      <c r="R4" t="s">
        <v>0</v>
      </c>
      <c r="S4" t="s">
        <v>0</v>
      </c>
      <c r="T4" t="s">
        <v>0</v>
      </c>
      <c r="V4">
        <v>15068800.955404533</v>
      </c>
      <c r="W4">
        <v>23140945.426566292</v>
      </c>
      <c r="X4">
        <v>34164452.11460153</v>
      </c>
      <c r="Y4">
        <v>15115878.148605561</v>
      </c>
      <c r="Z4">
        <v>11270652.074306032</v>
      </c>
      <c r="AA4">
        <v>32648103.897569679</v>
      </c>
      <c r="AB4">
        <v>11080889.457435304</v>
      </c>
      <c r="AC4">
        <v>15638133.38381388</v>
      </c>
      <c r="AD4">
        <v>21425320.272364341</v>
      </c>
      <c r="AE4">
        <v>21607593.819311425</v>
      </c>
      <c r="AF4">
        <v>6975188.2223810246</v>
      </c>
      <c r="AG4">
        <v>14692809.52522012</v>
      </c>
      <c r="AH4">
        <v>15787193.432478113</v>
      </c>
      <c r="AI4">
        <v>13941651.354098843</v>
      </c>
      <c r="AK4">
        <v>16233651.21553039</v>
      </c>
      <c r="AL4">
        <v>20473520.475600678</v>
      </c>
    </row>
    <row r="5" spans="2:60" x14ac:dyDescent="0.25">
      <c r="B5" t="s">
        <v>0</v>
      </c>
      <c r="C5">
        <v>14001787</v>
      </c>
      <c r="D5">
        <v>9868212</v>
      </c>
      <c r="E5">
        <v>19947229</v>
      </c>
      <c r="F5">
        <v>23115057</v>
      </c>
      <c r="G5">
        <v>23537855</v>
      </c>
      <c r="H5">
        <v>17759215</v>
      </c>
      <c r="I5">
        <v>22799574</v>
      </c>
      <c r="J5">
        <v>21053439</v>
      </c>
      <c r="K5">
        <v>7589260</v>
      </c>
      <c r="L5" t="s">
        <v>0</v>
      </c>
      <c r="M5">
        <v>19577897</v>
      </c>
      <c r="N5" t="s">
        <v>0</v>
      </c>
      <c r="O5">
        <v>27003763</v>
      </c>
      <c r="P5">
        <v>17401707</v>
      </c>
      <c r="Q5">
        <v>22514049</v>
      </c>
      <c r="R5">
        <v>20164029</v>
      </c>
      <c r="S5">
        <v>17798523</v>
      </c>
      <c r="T5">
        <v>25417313</v>
      </c>
      <c r="V5">
        <v>26717559.878996782</v>
      </c>
      <c r="X5">
        <v>19352886.324603289</v>
      </c>
      <c r="AA5">
        <v>24631730.303187788</v>
      </c>
      <c r="AB5">
        <v>24657158.897074901</v>
      </c>
      <c r="AC5">
        <v>19094324.969731353</v>
      </c>
      <c r="AD5">
        <v>11262252.198935777</v>
      </c>
      <c r="AE5">
        <v>29550151.647247586</v>
      </c>
      <c r="AG5">
        <v>35153508.818477221</v>
      </c>
      <c r="AH5">
        <v>18093758.076001421</v>
      </c>
      <c r="AK5">
        <v>19270304.942224201</v>
      </c>
      <c r="AL5">
        <v>22548024.251534622</v>
      </c>
      <c r="AM5">
        <v>25320857.456422839</v>
      </c>
      <c r="AN5">
        <v>10994062.039876295</v>
      </c>
    </row>
    <row r="6" spans="2:60" x14ac:dyDescent="0.25">
      <c r="B6">
        <v>20037930</v>
      </c>
      <c r="C6">
        <v>38286413</v>
      </c>
      <c r="D6" t="s">
        <v>0</v>
      </c>
      <c r="E6">
        <v>34125209</v>
      </c>
      <c r="F6">
        <v>20028277</v>
      </c>
      <c r="G6">
        <v>18772121</v>
      </c>
      <c r="H6">
        <v>19365396</v>
      </c>
      <c r="I6">
        <v>17506792</v>
      </c>
      <c r="J6">
        <v>29512149</v>
      </c>
      <c r="K6">
        <v>26469917</v>
      </c>
      <c r="L6" t="s">
        <v>0</v>
      </c>
      <c r="M6">
        <v>17603939</v>
      </c>
      <c r="N6">
        <v>26915269</v>
      </c>
      <c r="O6">
        <v>23532461</v>
      </c>
      <c r="P6">
        <v>21449154</v>
      </c>
      <c r="Q6" t="s">
        <v>0</v>
      </c>
      <c r="R6" t="s">
        <v>0</v>
      </c>
      <c r="S6" t="s">
        <v>0</v>
      </c>
      <c r="T6" t="s">
        <v>0</v>
      </c>
      <c r="V6">
        <v>16781509.303287469</v>
      </c>
      <c r="W6">
        <v>34938141.322794229</v>
      </c>
      <c r="X6">
        <v>19056882.659508388</v>
      </c>
      <c r="Y6">
        <v>13834549.143883994</v>
      </c>
      <c r="Z6">
        <v>27795269.663851727</v>
      </c>
      <c r="AA6">
        <v>20762118.14757574</v>
      </c>
      <c r="AB6">
        <v>27436810.478665784</v>
      </c>
      <c r="AC6">
        <v>35863043.484627858</v>
      </c>
      <c r="AD6">
        <v>11436295.063515479</v>
      </c>
      <c r="AE6">
        <v>27180021.091231138</v>
      </c>
      <c r="AF6">
        <v>15180520.007021178</v>
      </c>
      <c r="AG6">
        <v>16893025.728553362</v>
      </c>
      <c r="AI6">
        <v>22284984.854311153</v>
      </c>
      <c r="AK6">
        <v>24495683.931900337</v>
      </c>
      <c r="AL6">
        <v>22865841.656419292</v>
      </c>
    </row>
    <row r="7" spans="2:60" x14ac:dyDescent="0.25">
      <c r="B7" t="s">
        <v>0</v>
      </c>
      <c r="C7">
        <v>30399857</v>
      </c>
      <c r="D7">
        <v>30476371</v>
      </c>
      <c r="E7">
        <v>16833855</v>
      </c>
      <c r="F7">
        <v>23091574</v>
      </c>
      <c r="G7">
        <v>16538672</v>
      </c>
      <c r="H7" t="s">
        <v>0</v>
      </c>
      <c r="I7">
        <v>21775160</v>
      </c>
      <c r="J7" t="s">
        <v>0</v>
      </c>
      <c r="K7">
        <v>26210037</v>
      </c>
      <c r="L7" t="s">
        <v>0</v>
      </c>
      <c r="M7">
        <v>22033594</v>
      </c>
      <c r="N7">
        <v>26411028</v>
      </c>
      <c r="O7">
        <v>27606593</v>
      </c>
      <c r="P7">
        <v>24636268</v>
      </c>
      <c r="Q7">
        <v>10471312</v>
      </c>
      <c r="R7">
        <v>27717846</v>
      </c>
      <c r="S7">
        <v>12696390</v>
      </c>
      <c r="T7">
        <v>39184133</v>
      </c>
      <c r="V7">
        <v>15191240.967239249</v>
      </c>
      <c r="X7">
        <v>11271517.288823728</v>
      </c>
      <c r="Y7">
        <v>22715962.997298043</v>
      </c>
      <c r="Z7">
        <v>58414924.728748962</v>
      </c>
      <c r="AB7">
        <v>24203211.030967228</v>
      </c>
      <c r="AD7">
        <v>27149013.180776175</v>
      </c>
      <c r="AE7">
        <v>16255715.198863333</v>
      </c>
      <c r="AF7">
        <v>23068034.386776656</v>
      </c>
      <c r="AH7">
        <v>22317994.713111505</v>
      </c>
      <c r="AI7">
        <v>24087042.304688156</v>
      </c>
      <c r="AN7">
        <v>10519654.991133599</v>
      </c>
    </row>
    <row r="8" spans="2:60" x14ac:dyDescent="0.25">
      <c r="B8">
        <v>15060731</v>
      </c>
      <c r="C8">
        <v>23871907</v>
      </c>
      <c r="D8">
        <v>53053091</v>
      </c>
      <c r="E8">
        <v>15468151</v>
      </c>
      <c r="F8">
        <v>29385542</v>
      </c>
      <c r="G8">
        <v>19130679</v>
      </c>
      <c r="H8">
        <v>20397099</v>
      </c>
      <c r="I8" t="s">
        <v>0</v>
      </c>
      <c r="J8">
        <v>20007202</v>
      </c>
      <c r="K8">
        <v>20455109</v>
      </c>
      <c r="L8">
        <v>11661918</v>
      </c>
      <c r="M8">
        <v>14053446</v>
      </c>
      <c r="N8">
        <v>21950999</v>
      </c>
      <c r="O8">
        <v>28897732</v>
      </c>
      <c r="P8" t="s">
        <v>0</v>
      </c>
      <c r="Q8" t="s">
        <v>0</v>
      </c>
      <c r="R8">
        <v>27181285</v>
      </c>
      <c r="S8" t="s">
        <v>0</v>
      </c>
      <c r="T8" t="s">
        <v>0</v>
      </c>
      <c r="V8">
        <v>15020310.443407036</v>
      </c>
      <c r="X8">
        <v>32970234.20433002</v>
      </c>
      <c r="Z8">
        <v>17637863.983794812</v>
      </c>
      <c r="AA8">
        <v>18736985.295133289</v>
      </c>
      <c r="AB8">
        <v>29272403.603223328</v>
      </c>
      <c r="AC8">
        <v>13779950.460543199</v>
      </c>
      <c r="AD8">
        <v>21460657.294803035</v>
      </c>
      <c r="AG8">
        <v>20465227.992196318</v>
      </c>
      <c r="AH8">
        <v>17062027.249526452</v>
      </c>
      <c r="AI8">
        <v>17466226.293998487</v>
      </c>
      <c r="AK8">
        <v>22242607.579315726</v>
      </c>
      <c r="AL8">
        <v>17301398.875850804</v>
      </c>
    </row>
    <row r="9" spans="2:60" x14ac:dyDescent="0.25">
      <c r="B9">
        <v>14856480</v>
      </c>
      <c r="C9">
        <v>25627063</v>
      </c>
      <c r="D9">
        <v>24981243</v>
      </c>
      <c r="E9">
        <v>10264215</v>
      </c>
      <c r="F9">
        <v>37617054</v>
      </c>
      <c r="G9">
        <v>19848664</v>
      </c>
      <c r="H9">
        <v>22558625</v>
      </c>
      <c r="I9">
        <v>18059013</v>
      </c>
      <c r="J9">
        <v>20639973</v>
      </c>
      <c r="K9">
        <v>25105762</v>
      </c>
      <c r="L9">
        <v>25457213</v>
      </c>
      <c r="M9">
        <v>25633089</v>
      </c>
      <c r="N9">
        <v>25941437</v>
      </c>
      <c r="O9" t="s">
        <v>0</v>
      </c>
      <c r="P9">
        <v>19993558</v>
      </c>
      <c r="Q9" t="s">
        <v>0</v>
      </c>
      <c r="R9">
        <v>23409381</v>
      </c>
      <c r="S9">
        <v>20382973</v>
      </c>
      <c r="T9">
        <v>19486499</v>
      </c>
      <c r="V9">
        <v>28311371.136787832</v>
      </c>
      <c r="W9">
        <v>20980763.12448208</v>
      </c>
      <c r="Y9">
        <v>13008542.825059924</v>
      </c>
      <c r="AB9">
        <v>16947341.748134863</v>
      </c>
      <c r="AC9">
        <v>22086323.90124733</v>
      </c>
      <c r="AE9">
        <v>35919533.684952877</v>
      </c>
      <c r="AF9">
        <v>12102267.090518804</v>
      </c>
      <c r="AG9">
        <v>13880307.23954165</v>
      </c>
      <c r="AH9">
        <v>41896361.614563622</v>
      </c>
      <c r="AI9">
        <v>28100257.781338789</v>
      </c>
      <c r="AL9">
        <v>12880286.423826987</v>
      </c>
      <c r="AM9">
        <v>9050028.3580572102</v>
      </c>
      <c r="AN9">
        <v>29502652.991237003</v>
      </c>
    </row>
    <row r="10" spans="2:60" x14ac:dyDescent="0.25">
      <c r="B10">
        <v>22173895</v>
      </c>
      <c r="C10">
        <v>16435429</v>
      </c>
      <c r="D10">
        <v>21246268</v>
      </c>
      <c r="E10">
        <v>20721998</v>
      </c>
      <c r="F10">
        <v>24796244</v>
      </c>
      <c r="G10">
        <v>24882365</v>
      </c>
      <c r="H10">
        <v>30320754</v>
      </c>
      <c r="I10">
        <v>27155001</v>
      </c>
      <c r="J10">
        <v>28082046</v>
      </c>
      <c r="K10">
        <v>20010865</v>
      </c>
      <c r="L10">
        <v>21065025</v>
      </c>
      <c r="M10">
        <v>18876926</v>
      </c>
      <c r="N10">
        <v>29203947</v>
      </c>
      <c r="O10">
        <v>36421874</v>
      </c>
      <c r="P10">
        <v>28089056</v>
      </c>
      <c r="Q10" t="s">
        <v>0</v>
      </c>
      <c r="R10" t="s">
        <v>0</v>
      </c>
      <c r="S10" t="s">
        <v>0</v>
      </c>
      <c r="T10" t="s">
        <v>0</v>
      </c>
      <c r="V10">
        <v>19764824.682542142</v>
      </c>
      <c r="W10">
        <v>22800470.343140986</v>
      </c>
      <c r="X10">
        <v>14646248.016081749</v>
      </c>
      <c r="Y10">
        <v>9611228.377879288</v>
      </c>
      <c r="AA10">
        <v>19073689.502171177</v>
      </c>
      <c r="AB10">
        <v>17384965.022294525</v>
      </c>
      <c r="AC10">
        <v>46888136.736989446</v>
      </c>
      <c r="AD10">
        <v>14576096.747189295</v>
      </c>
      <c r="AE10">
        <v>19320774.100536752</v>
      </c>
      <c r="AF10">
        <v>5994418.9362509241</v>
      </c>
      <c r="AH10">
        <v>26616358.148115713</v>
      </c>
      <c r="AI10">
        <v>43503473.266017757</v>
      </c>
      <c r="AL10">
        <v>65018162.903511249</v>
      </c>
    </row>
    <row r="11" spans="2:60" x14ac:dyDescent="0.25">
      <c r="B11">
        <v>14352352</v>
      </c>
      <c r="C11">
        <v>15184374</v>
      </c>
      <c r="D11">
        <v>31359200</v>
      </c>
      <c r="E11">
        <v>17361486</v>
      </c>
      <c r="F11">
        <v>24458995</v>
      </c>
      <c r="G11">
        <v>19390302</v>
      </c>
      <c r="H11">
        <v>28834795</v>
      </c>
      <c r="I11">
        <v>35634265</v>
      </c>
      <c r="J11">
        <v>18900920</v>
      </c>
      <c r="K11">
        <v>25636075</v>
      </c>
      <c r="L11">
        <v>23554877</v>
      </c>
      <c r="M11">
        <v>25510876</v>
      </c>
      <c r="N11">
        <v>16815972</v>
      </c>
      <c r="O11">
        <v>16580742</v>
      </c>
      <c r="P11" t="s">
        <v>0</v>
      </c>
      <c r="Q11" t="s">
        <v>0</v>
      </c>
      <c r="R11">
        <v>22415364</v>
      </c>
      <c r="S11">
        <v>17158482</v>
      </c>
      <c r="T11">
        <v>20209884</v>
      </c>
      <c r="V11">
        <v>18445955.093817499</v>
      </c>
      <c r="W11">
        <v>13025669.817356898</v>
      </c>
      <c r="X11">
        <v>25836960.955622446</v>
      </c>
      <c r="AB11">
        <v>43754340.898351796</v>
      </c>
      <c r="AC11">
        <v>24750126.906193327</v>
      </c>
      <c r="AD11">
        <v>18473869.913028292</v>
      </c>
      <c r="AE11">
        <v>26305401.671467371</v>
      </c>
      <c r="AF11">
        <v>17480660.382094018</v>
      </c>
      <c r="AG11">
        <v>33820132.196170777</v>
      </c>
      <c r="AI11">
        <v>21039991.819937464</v>
      </c>
      <c r="AL11">
        <v>18201010.229715824</v>
      </c>
      <c r="AM11">
        <v>19074934.641096525</v>
      </c>
      <c r="AN11">
        <v>16090160.352116466</v>
      </c>
    </row>
    <row r="12" spans="2:60" x14ac:dyDescent="0.25">
      <c r="B12">
        <v>17394023</v>
      </c>
      <c r="C12">
        <v>23229956</v>
      </c>
      <c r="D12">
        <v>17931174</v>
      </c>
      <c r="E12">
        <v>13889442</v>
      </c>
      <c r="F12" t="s">
        <v>0</v>
      </c>
      <c r="G12" t="s">
        <v>0</v>
      </c>
      <c r="H12">
        <v>21898318</v>
      </c>
      <c r="I12" t="s">
        <v>0</v>
      </c>
      <c r="J12">
        <v>16785758</v>
      </c>
      <c r="K12">
        <v>9936322</v>
      </c>
      <c r="L12" t="s">
        <v>0</v>
      </c>
      <c r="M12">
        <v>27360139</v>
      </c>
      <c r="N12">
        <v>22910906</v>
      </c>
      <c r="O12" t="s">
        <v>0</v>
      </c>
      <c r="P12">
        <v>25127609</v>
      </c>
      <c r="Q12" t="s">
        <v>0</v>
      </c>
      <c r="R12" t="s">
        <v>0</v>
      </c>
      <c r="S12" t="s">
        <v>0</v>
      </c>
      <c r="T12" t="s">
        <v>0</v>
      </c>
      <c r="X12">
        <v>21190098.433703311</v>
      </c>
      <c r="AA12">
        <v>25893303.238711424</v>
      </c>
      <c r="AD12">
        <v>21919353.709440485</v>
      </c>
      <c r="AE12">
        <v>17580728.418542653</v>
      </c>
      <c r="AH12">
        <v>15691728.053586718</v>
      </c>
      <c r="AI12">
        <v>13198110.920633934</v>
      </c>
    </row>
    <row r="13" spans="2:60" x14ac:dyDescent="0.25">
      <c r="B13" t="s">
        <v>0</v>
      </c>
      <c r="C13">
        <v>12431172</v>
      </c>
      <c r="D13">
        <v>21126454</v>
      </c>
      <c r="E13">
        <v>16527625</v>
      </c>
      <c r="F13">
        <v>15565296</v>
      </c>
      <c r="G13">
        <v>18353245</v>
      </c>
      <c r="H13">
        <v>12977799</v>
      </c>
      <c r="I13">
        <v>29188154</v>
      </c>
      <c r="J13">
        <v>13386311</v>
      </c>
      <c r="K13" t="s">
        <v>0</v>
      </c>
      <c r="L13">
        <v>17009638</v>
      </c>
      <c r="M13" t="s">
        <v>0</v>
      </c>
      <c r="N13">
        <v>24068959</v>
      </c>
      <c r="O13">
        <v>21310708</v>
      </c>
      <c r="P13">
        <v>14030247</v>
      </c>
      <c r="Q13" t="s">
        <v>0</v>
      </c>
      <c r="R13">
        <v>18163658</v>
      </c>
      <c r="S13">
        <v>16379009</v>
      </c>
      <c r="T13">
        <v>17922372</v>
      </c>
      <c r="V13">
        <v>26551626.120974019</v>
      </c>
      <c r="W13">
        <v>23928426.397322651</v>
      </c>
      <c r="X13">
        <v>28373177.239424732</v>
      </c>
      <c r="AA13">
        <v>39823640.950516261</v>
      </c>
      <c r="AB13">
        <v>24355632.650790367</v>
      </c>
      <c r="AC13">
        <v>25721109.339582298</v>
      </c>
      <c r="AD13">
        <v>19582847.983198907</v>
      </c>
      <c r="AE13">
        <v>27907425.375254232</v>
      </c>
      <c r="AH13">
        <v>26676551.345000662</v>
      </c>
      <c r="AI13">
        <v>20504309.549596831</v>
      </c>
      <c r="AN13">
        <v>25194504.729755171</v>
      </c>
    </row>
    <row r="14" spans="2:60" x14ac:dyDescent="0.25">
      <c r="B14" t="s">
        <v>0</v>
      </c>
      <c r="C14">
        <v>14564120</v>
      </c>
      <c r="D14">
        <v>32131837</v>
      </c>
      <c r="E14" t="s">
        <v>0</v>
      </c>
      <c r="F14">
        <v>12395502</v>
      </c>
      <c r="G14">
        <v>27634429</v>
      </c>
      <c r="H14">
        <v>15428438</v>
      </c>
      <c r="I14">
        <v>37824381</v>
      </c>
      <c r="J14">
        <v>16881764</v>
      </c>
      <c r="K14">
        <v>20238577</v>
      </c>
      <c r="L14" t="s">
        <v>0</v>
      </c>
      <c r="M14" t="s">
        <v>0</v>
      </c>
      <c r="N14">
        <v>23690991</v>
      </c>
      <c r="O14">
        <v>25246331</v>
      </c>
      <c r="P14">
        <v>21035294</v>
      </c>
      <c r="Q14" t="s">
        <v>0</v>
      </c>
      <c r="R14" t="s">
        <v>0</v>
      </c>
      <c r="S14" t="s">
        <v>0</v>
      </c>
      <c r="T14" t="s">
        <v>0</v>
      </c>
      <c r="V14">
        <v>28330806.04321982</v>
      </c>
      <c r="W14">
        <v>20576069.67171422</v>
      </c>
      <c r="X14">
        <v>20230661.649779953</v>
      </c>
      <c r="AA14">
        <v>22467731.533787236</v>
      </c>
      <c r="AB14">
        <v>9514281.8003639262</v>
      </c>
      <c r="AC14">
        <v>24574373.875213314</v>
      </c>
      <c r="AH14">
        <v>23505635.372037735</v>
      </c>
      <c r="AI14">
        <v>45824219.727829918</v>
      </c>
    </row>
    <row r="15" spans="2:60" x14ac:dyDescent="0.25">
      <c r="B15" t="s">
        <v>0</v>
      </c>
      <c r="C15" t="s">
        <v>0</v>
      </c>
      <c r="D15" t="s">
        <v>0</v>
      </c>
      <c r="E15">
        <v>16890276</v>
      </c>
      <c r="F15">
        <v>19671776</v>
      </c>
      <c r="G15">
        <v>20201687</v>
      </c>
      <c r="H15" t="s">
        <v>0</v>
      </c>
      <c r="I15" t="s">
        <v>0</v>
      </c>
      <c r="J15">
        <v>9964042</v>
      </c>
      <c r="K15">
        <v>25442094</v>
      </c>
      <c r="L15" t="s">
        <v>0</v>
      </c>
      <c r="M15" t="s">
        <v>0</v>
      </c>
      <c r="N15">
        <v>31541671</v>
      </c>
      <c r="O15">
        <v>36188749</v>
      </c>
      <c r="P15">
        <v>21106913</v>
      </c>
      <c r="Q15" t="s">
        <v>0</v>
      </c>
      <c r="R15" t="s">
        <v>0</v>
      </c>
      <c r="S15">
        <v>27433658</v>
      </c>
      <c r="T15">
        <v>20084528</v>
      </c>
      <c r="V15">
        <v>41761595.841812901</v>
      </c>
      <c r="W15">
        <v>27696630.143175866</v>
      </c>
      <c r="X15">
        <v>35219048.31162665</v>
      </c>
      <c r="AA15">
        <v>11308393.258396348</v>
      </c>
      <c r="AB15">
        <v>24528626.924004946</v>
      </c>
      <c r="AC15">
        <v>30415426.952846613</v>
      </c>
      <c r="AD15">
        <v>20988341.350000057</v>
      </c>
      <c r="AE15">
        <v>12721686.726569541</v>
      </c>
      <c r="AI15">
        <v>28865827.751657017</v>
      </c>
      <c r="AN15">
        <v>18027805.225096468</v>
      </c>
    </row>
    <row r="16" spans="2:60" x14ac:dyDescent="0.25">
      <c r="B16" t="s">
        <v>0</v>
      </c>
      <c r="C16" t="s">
        <v>0</v>
      </c>
      <c r="D16">
        <v>27490747</v>
      </c>
      <c r="E16">
        <v>39084074</v>
      </c>
      <c r="F16" t="s">
        <v>0</v>
      </c>
      <c r="G16">
        <v>25054554</v>
      </c>
      <c r="H16">
        <v>13955632</v>
      </c>
      <c r="I16" t="s">
        <v>0</v>
      </c>
      <c r="J16">
        <v>17094047</v>
      </c>
      <c r="K16">
        <v>20751904</v>
      </c>
      <c r="L16" t="s">
        <v>0</v>
      </c>
      <c r="M16" t="s">
        <v>0</v>
      </c>
      <c r="N16">
        <v>23581630</v>
      </c>
      <c r="O16">
        <v>24031139</v>
      </c>
      <c r="P16">
        <v>23721029</v>
      </c>
      <c r="Q16" t="s">
        <v>0</v>
      </c>
      <c r="R16" t="s">
        <v>0</v>
      </c>
      <c r="S16" t="s">
        <v>0</v>
      </c>
      <c r="T16" t="s">
        <v>0</v>
      </c>
      <c r="W16">
        <v>15118562.947752971</v>
      </c>
      <c r="AA16">
        <v>33430878.871329915</v>
      </c>
      <c r="AB16">
        <v>50231082.48173739</v>
      </c>
      <c r="AC16">
        <v>16652310.689523552</v>
      </c>
      <c r="AD16">
        <v>12694470.968268828</v>
      </c>
      <c r="AE16">
        <v>25386145.692897335</v>
      </c>
      <c r="AH16">
        <v>24223003.572908286</v>
      </c>
    </row>
    <row r="17" spans="2:40" x14ac:dyDescent="0.25">
      <c r="B17" t="s">
        <v>0</v>
      </c>
      <c r="C17" t="s">
        <v>0</v>
      </c>
      <c r="D17">
        <v>19146155</v>
      </c>
      <c r="E17">
        <v>15560214</v>
      </c>
      <c r="F17">
        <v>26291320</v>
      </c>
      <c r="G17">
        <v>17958199</v>
      </c>
      <c r="H17">
        <v>21840605</v>
      </c>
      <c r="I17">
        <v>17257715</v>
      </c>
      <c r="J17">
        <v>20739042</v>
      </c>
      <c r="K17">
        <v>24520188</v>
      </c>
      <c r="L17" t="s">
        <v>0</v>
      </c>
      <c r="M17" t="s">
        <v>0</v>
      </c>
      <c r="N17">
        <v>32135622</v>
      </c>
      <c r="O17">
        <v>21699554</v>
      </c>
      <c r="P17">
        <v>33859203</v>
      </c>
      <c r="Q17" t="s">
        <v>0</v>
      </c>
      <c r="R17" t="s">
        <v>0</v>
      </c>
      <c r="S17">
        <v>15420937</v>
      </c>
      <c r="T17">
        <v>12417534</v>
      </c>
      <c r="V17">
        <v>28158660.774414875</v>
      </c>
      <c r="X17">
        <v>13584157.683474215</v>
      </c>
      <c r="AA17">
        <v>28421794.392891441</v>
      </c>
      <c r="AB17">
        <v>12224083.013193218</v>
      </c>
      <c r="AD17">
        <v>10257831.35201462</v>
      </c>
      <c r="AE17">
        <v>18292371.411872819</v>
      </c>
      <c r="AH17">
        <v>29515205.693665843</v>
      </c>
      <c r="AI17">
        <v>13430823.231940953</v>
      </c>
      <c r="AM17">
        <v>27382038.549795102</v>
      </c>
      <c r="AN17">
        <v>38791040.856996581</v>
      </c>
    </row>
    <row r="18" spans="2:40" x14ac:dyDescent="0.25">
      <c r="B18" t="s">
        <v>0</v>
      </c>
      <c r="C18">
        <v>29026706</v>
      </c>
      <c r="D18">
        <v>32806237</v>
      </c>
      <c r="E18">
        <v>15194418</v>
      </c>
      <c r="F18" t="s">
        <v>0</v>
      </c>
      <c r="G18">
        <v>24895801</v>
      </c>
      <c r="H18">
        <v>12068227</v>
      </c>
      <c r="I18">
        <v>24198310</v>
      </c>
      <c r="J18">
        <v>27228301</v>
      </c>
      <c r="K18" t="s">
        <v>0</v>
      </c>
      <c r="L18" t="s">
        <v>0</v>
      </c>
      <c r="M18" t="s">
        <v>0</v>
      </c>
      <c r="N18">
        <v>37628072</v>
      </c>
      <c r="O18">
        <v>24371255</v>
      </c>
      <c r="P18" t="s">
        <v>0</v>
      </c>
      <c r="Q18" t="s">
        <v>0</v>
      </c>
      <c r="R18" t="s">
        <v>0</v>
      </c>
      <c r="S18" t="s">
        <v>0</v>
      </c>
      <c r="T18" t="s">
        <v>0</v>
      </c>
      <c r="V18">
        <v>23447391.440646991</v>
      </c>
      <c r="W18">
        <v>14165955.684981575</v>
      </c>
      <c r="X18">
        <v>19213464.198312387</v>
      </c>
      <c r="AA18">
        <v>15398811.400945464</v>
      </c>
      <c r="AB18">
        <v>24250842.407237548</v>
      </c>
      <c r="AC18">
        <v>25476493.743300591</v>
      </c>
      <c r="AD18">
        <v>16235247.911174282</v>
      </c>
      <c r="AE18">
        <v>6021711.6925649215</v>
      </c>
      <c r="AI18">
        <v>17109318.213527519</v>
      </c>
    </row>
    <row r="19" spans="2:40" x14ac:dyDescent="0.25">
      <c r="B19" t="s">
        <v>0</v>
      </c>
      <c r="C19">
        <v>23120061</v>
      </c>
      <c r="D19">
        <v>19702342</v>
      </c>
      <c r="E19">
        <v>19874040</v>
      </c>
      <c r="F19" t="s">
        <v>0</v>
      </c>
      <c r="G19">
        <v>26868525</v>
      </c>
      <c r="H19">
        <v>18914140</v>
      </c>
      <c r="I19">
        <v>18070148</v>
      </c>
      <c r="J19" t="s">
        <v>0</v>
      </c>
      <c r="K19">
        <v>30235206</v>
      </c>
      <c r="L19" t="s">
        <v>0</v>
      </c>
      <c r="M19" t="s">
        <v>0</v>
      </c>
      <c r="N19">
        <v>14029747</v>
      </c>
      <c r="O19">
        <v>47755659</v>
      </c>
      <c r="P19">
        <v>19272203</v>
      </c>
      <c r="Q19" t="s">
        <v>0</v>
      </c>
      <c r="R19" t="s">
        <v>0</v>
      </c>
      <c r="S19">
        <v>21438244</v>
      </c>
      <c r="T19">
        <v>19305220</v>
      </c>
      <c r="V19">
        <v>11647566.467518101</v>
      </c>
      <c r="W19">
        <v>20846679.18940163</v>
      </c>
      <c r="X19">
        <v>26761857.038665552</v>
      </c>
      <c r="AB19">
        <v>30150119.153626524</v>
      </c>
      <c r="AC19">
        <v>34542036.187902816</v>
      </c>
      <c r="AD19">
        <v>26612441.38075576</v>
      </c>
      <c r="AE19">
        <v>6595502.9138224786</v>
      </c>
      <c r="AI19">
        <v>18777316.043986164</v>
      </c>
      <c r="AM19">
        <v>15513773.487305827</v>
      </c>
      <c r="AN19">
        <v>40170966.830860354</v>
      </c>
    </row>
    <row r="20" spans="2:40" x14ac:dyDescent="0.25">
      <c r="B20" t="s">
        <v>0</v>
      </c>
      <c r="C20">
        <v>11830275</v>
      </c>
      <c r="D20">
        <v>16906255</v>
      </c>
      <c r="E20" t="s">
        <v>0</v>
      </c>
      <c r="F20" t="s">
        <v>0</v>
      </c>
      <c r="G20" t="s">
        <v>0</v>
      </c>
      <c r="H20">
        <v>27519930</v>
      </c>
      <c r="I20">
        <v>23312844</v>
      </c>
      <c r="J20">
        <v>23091262</v>
      </c>
      <c r="K20">
        <v>32190398</v>
      </c>
      <c r="L20" t="s">
        <v>0</v>
      </c>
      <c r="M20" t="s">
        <v>0</v>
      </c>
      <c r="N20" t="s">
        <v>0</v>
      </c>
      <c r="O20">
        <v>24479805</v>
      </c>
      <c r="P20">
        <v>13036995</v>
      </c>
      <c r="Q20" t="s">
        <v>0</v>
      </c>
      <c r="R20" t="s">
        <v>0</v>
      </c>
      <c r="S20" t="s">
        <v>0</v>
      </c>
      <c r="T20" t="s">
        <v>0</v>
      </c>
      <c r="W20">
        <v>45044053.568335563</v>
      </c>
      <c r="X20">
        <v>35391836.919095218</v>
      </c>
      <c r="AB20">
        <v>17943176.303443074</v>
      </c>
      <c r="AC20">
        <v>51201193.621818148</v>
      </c>
      <c r="AD20">
        <v>21525912.09792966</v>
      </c>
      <c r="AE20">
        <v>16324851.309738537</v>
      </c>
      <c r="AI20">
        <v>15152449.165520307</v>
      </c>
    </row>
    <row r="21" spans="2:40" x14ac:dyDescent="0.25">
      <c r="B21" t="s">
        <v>0</v>
      </c>
      <c r="C21">
        <v>22789584</v>
      </c>
      <c r="D21" t="s">
        <v>0</v>
      </c>
      <c r="E21" t="s">
        <v>0</v>
      </c>
      <c r="F21" t="s">
        <v>0</v>
      </c>
      <c r="G21">
        <v>23909352</v>
      </c>
      <c r="H21">
        <v>27649750</v>
      </c>
      <c r="I21">
        <v>18656826</v>
      </c>
      <c r="J21">
        <v>18837331</v>
      </c>
      <c r="K21" t="s">
        <v>0</v>
      </c>
      <c r="L21" t="s">
        <v>0</v>
      </c>
      <c r="M21">
        <v>15975502</v>
      </c>
      <c r="N21">
        <v>10758501</v>
      </c>
      <c r="O21">
        <v>35423697</v>
      </c>
      <c r="P21">
        <v>48156110</v>
      </c>
      <c r="Q21" t="s">
        <v>0</v>
      </c>
      <c r="R21" t="s">
        <v>0</v>
      </c>
      <c r="S21">
        <v>20693444</v>
      </c>
      <c r="T21" t="s">
        <v>0</v>
      </c>
      <c r="V21">
        <v>12032220.174196986</v>
      </c>
      <c r="W21">
        <v>26770915.449675739</v>
      </c>
      <c r="X21">
        <v>18936701.931484513</v>
      </c>
      <c r="AC21">
        <v>22859063.804986775</v>
      </c>
      <c r="AN21">
        <v>40883573.312488325</v>
      </c>
    </row>
    <row r="22" spans="2:40" x14ac:dyDescent="0.25">
      <c r="B22" t="s">
        <v>0</v>
      </c>
      <c r="C22" t="s">
        <v>0</v>
      </c>
      <c r="D22">
        <v>22183712</v>
      </c>
      <c r="E22">
        <v>18419588</v>
      </c>
      <c r="F22" t="s">
        <v>0</v>
      </c>
      <c r="G22">
        <v>25687719</v>
      </c>
      <c r="H22">
        <v>20948164</v>
      </c>
      <c r="I22" t="s">
        <v>0</v>
      </c>
      <c r="J22">
        <v>16339859</v>
      </c>
      <c r="K22">
        <v>22773030</v>
      </c>
      <c r="L22" t="s">
        <v>0</v>
      </c>
      <c r="M22">
        <v>19119187</v>
      </c>
      <c r="N22">
        <v>24388882</v>
      </c>
      <c r="O22" t="s">
        <v>0</v>
      </c>
      <c r="P22">
        <v>27181911</v>
      </c>
      <c r="Q22" t="s">
        <v>0</v>
      </c>
      <c r="R22" t="s">
        <v>0</v>
      </c>
      <c r="S22" t="s">
        <v>0</v>
      </c>
      <c r="T22" t="s">
        <v>0</v>
      </c>
      <c r="V22">
        <v>14182726.054901231</v>
      </c>
      <c r="W22">
        <v>18886410.071228869</v>
      </c>
      <c r="AB22">
        <v>15433888.048523443</v>
      </c>
      <c r="AC22">
        <v>20379499.822590116</v>
      </c>
      <c r="AD22">
        <v>20945764.488049138</v>
      </c>
      <c r="AE22">
        <v>13539770.355079366</v>
      </c>
      <c r="AI22">
        <v>32042512.496825736</v>
      </c>
    </row>
    <row r="23" spans="2:40" x14ac:dyDescent="0.25">
      <c r="B23" t="s">
        <v>0</v>
      </c>
      <c r="C23">
        <v>21063492</v>
      </c>
      <c r="D23">
        <v>19827080</v>
      </c>
      <c r="E23">
        <v>33785836</v>
      </c>
      <c r="F23" t="s">
        <v>0</v>
      </c>
      <c r="G23">
        <v>33598639</v>
      </c>
      <c r="H23">
        <v>32168113</v>
      </c>
      <c r="I23">
        <v>24458855</v>
      </c>
      <c r="J23">
        <v>26235141</v>
      </c>
      <c r="K23">
        <v>23152520</v>
      </c>
      <c r="L23" t="s">
        <v>0</v>
      </c>
      <c r="M23">
        <v>17828678</v>
      </c>
      <c r="N23">
        <v>16675753</v>
      </c>
      <c r="O23">
        <v>27605855</v>
      </c>
      <c r="P23">
        <v>27026403</v>
      </c>
      <c r="Q23" t="s">
        <v>0</v>
      </c>
      <c r="R23" t="s">
        <v>0</v>
      </c>
      <c r="S23">
        <v>16629471</v>
      </c>
      <c r="T23">
        <v>19495631</v>
      </c>
      <c r="W23">
        <v>17720539.587426994</v>
      </c>
      <c r="X23">
        <v>16735507.042877158</v>
      </c>
      <c r="AB23">
        <v>25705292.326642916</v>
      </c>
      <c r="AD23">
        <v>18451184.879930306</v>
      </c>
      <c r="AI23">
        <v>16542057.639554569</v>
      </c>
      <c r="AN23">
        <v>19201480.875929151</v>
      </c>
    </row>
    <row r="24" spans="2:40" x14ac:dyDescent="0.25">
      <c r="B24" t="s">
        <v>0</v>
      </c>
      <c r="C24">
        <v>21163233</v>
      </c>
      <c r="D24">
        <v>16471971</v>
      </c>
      <c r="E24">
        <v>17808810</v>
      </c>
      <c r="F24" t="s">
        <v>0</v>
      </c>
      <c r="G24">
        <v>18559664</v>
      </c>
      <c r="H24">
        <v>15919276</v>
      </c>
      <c r="I24">
        <v>18975899</v>
      </c>
      <c r="J24">
        <v>31114252</v>
      </c>
      <c r="K24">
        <v>18000595</v>
      </c>
      <c r="L24" t="s">
        <v>0</v>
      </c>
      <c r="M24" t="s">
        <v>0</v>
      </c>
      <c r="N24">
        <v>18716973</v>
      </c>
      <c r="O24">
        <v>31611191</v>
      </c>
      <c r="P24">
        <v>25814145</v>
      </c>
      <c r="Q24" t="s">
        <v>0</v>
      </c>
      <c r="R24" t="s">
        <v>0</v>
      </c>
      <c r="S24" t="s">
        <v>0</v>
      </c>
      <c r="T24" t="s">
        <v>0</v>
      </c>
      <c r="W24">
        <v>15846175.936917335</v>
      </c>
      <c r="X24">
        <v>48333320.55337511</v>
      </c>
      <c r="AB24">
        <v>11807772.991736978</v>
      </c>
      <c r="AD24">
        <v>22627807.364009876</v>
      </c>
      <c r="AI24">
        <v>22009177.970727056</v>
      </c>
    </row>
    <row r="25" spans="2:40" x14ac:dyDescent="0.25">
      <c r="B25" t="s">
        <v>0</v>
      </c>
      <c r="C25">
        <v>13346069</v>
      </c>
      <c r="D25">
        <v>24383025</v>
      </c>
      <c r="E25">
        <v>36889249</v>
      </c>
      <c r="F25" t="s">
        <v>0</v>
      </c>
      <c r="G25">
        <v>18066713</v>
      </c>
      <c r="H25" t="s">
        <v>0</v>
      </c>
      <c r="I25">
        <v>14934128</v>
      </c>
      <c r="J25">
        <v>18253806</v>
      </c>
      <c r="K25">
        <v>33005211</v>
      </c>
      <c r="L25" t="s">
        <v>0</v>
      </c>
      <c r="M25" t="s">
        <v>0</v>
      </c>
      <c r="N25" t="s">
        <v>0</v>
      </c>
      <c r="O25">
        <v>13932151</v>
      </c>
      <c r="P25">
        <v>21380357</v>
      </c>
      <c r="Q25" t="s">
        <v>0</v>
      </c>
      <c r="R25" t="s">
        <v>0</v>
      </c>
      <c r="S25">
        <v>19373590</v>
      </c>
      <c r="T25">
        <v>40756464</v>
      </c>
      <c r="W25">
        <v>17914319.271701302</v>
      </c>
      <c r="X25">
        <v>25081116.037008371</v>
      </c>
      <c r="AB25">
        <v>9813325.8738518003</v>
      </c>
      <c r="AD25">
        <v>13949937.758712681</v>
      </c>
      <c r="AE25">
        <v>15842140.633142192</v>
      </c>
      <c r="AI25">
        <v>14668266.408485776</v>
      </c>
      <c r="AN25">
        <v>36412141.645651512</v>
      </c>
    </row>
    <row r="26" spans="2:40" x14ac:dyDescent="0.25">
      <c r="B26" t="s">
        <v>0</v>
      </c>
      <c r="C26">
        <v>13020823</v>
      </c>
      <c r="D26">
        <v>15047990</v>
      </c>
      <c r="E26">
        <v>24035404</v>
      </c>
      <c r="F26" t="s">
        <v>0</v>
      </c>
      <c r="G26" t="s">
        <v>0</v>
      </c>
      <c r="H26">
        <v>28763429</v>
      </c>
      <c r="I26">
        <v>35102131</v>
      </c>
      <c r="J26">
        <v>19759134</v>
      </c>
      <c r="K26">
        <v>38414502</v>
      </c>
      <c r="L26" t="s">
        <v>0</v>
      </c>
      <c r="M26" t="s">
        <v>0</v>
      </c>
      <c r="N26">
        <v>21039280</v>
      </c>
      <c r="O26">
        <v>23486646</v>
      </c>
      <c r="P26">
        <v>25811632</v>
      </c>
      <c r="Q26" t="s">
        <v>0</v>
      </c>
      <c r="R26" t="s">
        <v>0</v>
      </c>
      <c r="S26" t="s">
        <v>0</v>
      </c>
      <c r="T26" t="s">
        <v>0</v>
      </c>
      <c r="W26">
        <v>17220043.382893745</v>
      </c>
      <c r="X26">
        <v>35390061.912262671</v>
      </c>
      <c r="AB26">
        <v>9229729.5634815488</v>
      </c>
      <c r="AD26">
        <v>18062698.495827019</v>
      </c>
      <c r="AE26">
        <v>13196674.299807131</v>
      </c>
      <c r="AI26">
        <v>20874788.529909145</v>
      </c>
    </row>
    <row r="27" spans="2:40" x14ac:dyDescent="0.25">
      <c r="B27" t="s">
        <v>0</v>
      </c>
      <c r="C27">
        <v>17285354</v>
      </c>
      <c r="D27">
        <v>17787577</v>
      </c>
      <c r="E27">
        <v>24146905</v>
      </c>
      <c r="F27" t="s">
        <v>0</v>
      </c>
      <c r="G27">
        <v>13166421</v>
      </c>
      <c r="H27">
        <v>14622057</v>
      </c>
      <c r="I27">
        <v>18776072</v>
      </c>
      <c r="J27">
        <v>26878962</v>
      </c>
      <c r="K27">
        <v>13616149</v>
      </c>
      <c r="L27" t="s">
        <v>0</v>
      </c>
      <c r="M27" t="s">
        <v>0</v>
      </c>
      <c r="N27">
        <v>27944811</v>
      </c>
      <c r="O27">
        <v>23342802</v>
      </c>
      <c r="P27" t="s">
        <v>0</v>
      </c>
      <c r="Q27" t="s">
        <v>0</v>
      </c>
      <c r="R27" t="s">
        <v>0</v>
      </c>
      <c r="S27">
        <v>18077310</v>
      </c>
      <c r="T27">
        <v>30178335</v>
      </c>
      <c r="W27">
        <v>18352750.0118687</v>
      </c>
      <c r="X27">
        <v>20744429.880287196</v>
      </c>
      <c r="AB27">
        <v>13713347.179052345</v>
      </c>
      <c r="AN27">
        <v>38719430.678378738</v>
      </c>
    </row>
    <row r="28" spans="2:40" x14ac:dyDescent="0.25">
      <c r="B28" t="s">
        <v>0</v>
      </c>
      <c r="C28">
        <v>52220257</v>
      </c>
      <c r="D28">
        <v>23975966</v>
      </c>
      <c r="E28">
        <v>23689616</v>
      </c>
      <c r="F28" t="s">
        <v>0</v>
      </c>
      <c r="G28">
        <v>18951296</v>
      </c>
      <c r="H28">
        <v>9611768</v>
      </c>
      <c r="I28">
        <v>32050000</v>
      </c>
      <c r="J28">
        <v>12692223</v>
      </c>
      <c r="K28" t="s">
        <v>0</v>
      </c>
      <c r="L28" t="s">
        <v>0</v>
      </c>
      <c r="M28" t="s">
        <v>0</v>
      </c>
      <c r="N28">
        <v>13324470</v>
      </c>
      <c r="O28">
        <v>27726729</v>
      </c>
      <c r="P28">
        <v>14315381</v>
      </c>
      <c r="Q28" t="s">
        <v>0</v>
      </c>
      <c r="R28" t="s">
        <v>0</v>
      </c>
      <c r="S28" t="s">
        <v>0</v>
      </c>
      <c r="T28" t="s">
        <v>0</v>
      </c>
      <c r="X28">
        <v>11173339.75622757</v>
      </c>
      <c r="AD28">
        <v>16050959.245169012</v>
      </c>
      <c r="AI28">
        <v>31896305.427180033</v>
      </c>
    </row>
    <row r="29" spans="2:40" x14ac:dyDescent="0.25">
      <c r="B29" t="s">
        <v>0</v>
      </c>
      <c r="C29">
        <v>25639447</v>
      </c>
      <c r="D29" t="s">
        <v>0</v>
      </c>
      <c r="E29">
        <v>18099306</v>
      </c>
      <c r="F29" t="s">
        <v>0</v>
      </c>
      <c r="G29">
        <v>11508143</v>
      </c>
      <c r="H29">
        <v>21173760</v>
      </c>
      <c r="I29">
        <v>36357795</v>
      </c>
      <c r="J29">
        <v>21151529</v>
      </c>
      <c r="K29" t="s">
        <v>0</v>
      </c>
      <c r="L29" t="s">
        <v>0</v>
      </c>
      <c r="M29" t="s">
        <v>0</v>
      </c>
      <c r="N29">
        <v>10289310</v>
      </c>
      <c r="O29">
        <v>42412067</v>
      </c>
      <c r="P29">
        <v>22641986</v>
      </c>
      <c r="Q29" t="s">
        <v>0</v>
      </c>
      <c r="R29" t="s">
        <v>0</v>
      </c>
      <c r="S29">
        <v>17473369</v>
      </c>
      <c r="T29">
        <v>43822653</v>
      </c>
      <c r="W29">
        <v>27579958.903546944</v>
      </c>
      <c r="X29">
        <v>39245961.329587847</v>
      </c>
      <c r="AB29">
        <v>13360300.143694879</v>
      </c>
      <c r="AD29">
        <v>23168945.348844402</v>
      </c>
      <c r="AN29">
        <v>24176506.904202152</v>
      </c>
    </row>
    <row r="30" spans="2:40" x14ac:dyDescent="0.25">
      <c r="B30" t="s">
        <v>0</v>
      </c>
      <c r="C30">
        <v>16742079</v>
      </c>
      <c r="D30">
        <v>16917966</v>
      </c>
      <c r="E30">
        <v>27311979</v>
      </c>
      <c r="F30" t="s">
        <v>0</v>
      </c>
      <c r="G30">
        <v>19467651</v>
      </c>
      <c r="H30">
        <v>28693743</v>
      </c>
      <c r="I30" t="s">
        <v>0</v>
      </c>
      <c r="J30">
        <v>17883088</v>
      </c>
      <c r="K30" t="s">
        <v>0</v>
      </c>
      <c r="L30" t="s">
        <v>0</v>
      </c>
      <c r="M30" t="s">
        <v>0</v>
      </c>
      <c r="N30" t="s">
        <v>0</v>
      </c>
      <c r="O30" t="s">
        <v>0</v>
      </c>
      <c r="P30">
        <v>19267368</v>
      </c>
      <c r="Q30" t="s">
        <v>0</v>
      </c>
      <c r="R30" t="s">
        <v>0</v>
      </c>
      <c r="S30" t="s">
        <v>0</v>
      </c>
      <c r="T30" t="s">
        <v>0</v>
      </c>
      <c r="AB30">
        <v>20058649.101234749</v>
      </c>
      <c r="AD30">
        <v>11853682.044025943</v>
      </c>
      <c r="AI30">
        <v>24790751.463254787</v>
      </c>
    </row>
    <row r="31" spans="2:40" x14ac:dyDescent="0.25">
      <c r="B31" t="s">
        <v>0</v>
      </c>
      <c r="C31">
        <v>20409707</v>
      </c>
      <c r="D31">
        <v>10097143</v>
      </c>
      <c r="E31">
        <v>13622511</v>
      </c>
      <c r="F31" t="s">
        <v>0</v>
      </c>
      <c r="G31">
        <v>23440067</v>
      </c>
      <c r="H31">
        <v>23444592</v>
      </c>
      <c r="I31">
        <v>33390234</v>
      </c>
      <c r="J31">
        <v>17426027</v>
      </c>
      <c r="K31" t="s">
        <v>0</v>
      </c>
      <c r="L31" t="s">
        <v>0</v>
      </c>
      <c r="M31" t="s">
        <v>0</v>
      </c>
      <c r="N31" t="s">
        <v>0</v>
      </c>
      <c r="O31">
        <v>29858199</v>
      </c>
      <c r="P31">
        <v>38146367</v>
      </c>
      <c r="Q31" t="s">
        <v>0</v>
      </c>
      <c r="R31" t="s">
        <v>0</v>
      </c>
      <c r="S31">
        <v>23652524</v>
      </c>
      <c r="T31">
        <v>20359134</v>
      </c>
      <c r="X31">
        <v>15091372.5177461</v>
      </c>
      <c r="AB31">
        <v>18370264.020495597</v>
      </c>
      <c r="AD31">
        <v>11429584.078778703</v>
      </c>
      <c r="AI31">
        <v>26103271.755278744</v>
      </c>
      <c r="AM31">
        <v>17848473.812762242</v>
      </c>
      <c r="AN31">
        <v>35882556.402204886</v>
      </c>
    </row>
    <row r="32" spans="2:40" x14ac:dyDescent="0.25">
      <c r="B32" t="s">
        <v>0</v>
      </c>
      <c r="C32">
        <v>19453790</v>
      </c>
      <c r="D32">
        <v>23057537</v>
      </c>
      <c r="E32">
        <v>34712684</v>
      </c>
      <c r="F32" t="s">
        <v>0</v>
      </c>
      <c r="G32">
        <v>23533709</v>
      </c>
      <c r="H32" t="s">
        <v>0</v>
      </c>
      <c r="I32">
        <v>36715336</v>
      </c>
      <c r="J32" t="s">
        <v>0</v>
      </c>
      <c r="K32" t="s">
        <v>0</v>
      </c>
      <c r="L32" t="s">
        <v>0</v>
      </c>
      <c r="M32" t="s">
        <v>0</v>
      </c>
      <c r="N32" t="s">
        <v>0</v>
      </c>
      <c r="O32">
        <v>19753910</v>
      </c>
      <c r="P32">
        <v>22622994</v>
      </c>
      <c r="Q32" t="s">
        <v>0</v>
      </c>
      <c r="R32" t="s">
        <v>0</v>
      </c>
      <c r="S32" t="s">
        <v>0</v>
      </c>
      <c r="T32" t="s">
        <v>0</v>
      </c>
      <c r="X32">
        <v>12922008.202577746</v>
      </c>
      <c r="AD32">
        <v>23748876.148529623</v>
      </c>
      <c r="AI32">
        <v>18559141.160213556</v>
      </c>
    </row>
    <row r="33" spans="2:40" x14ac:dyDescent="0.25">
      <c r="B33" t="s">
        <v>0</v>
      </c>
      <c r="C33">
        <v>27424881</v>
      </c>
      <c r="D33" t="s">
        <v>0</v>
      </c>
      <c r="E33">
        <v>25702509</v>
      </c>
      <c r="F33" t="s">
        <v>0</v>
      </c>
      <c r="G33">
        <v>18482584</v>
      </c>
      <c r="H33" t="s">
        <v>0</v>
      </c>
      <c r="I33" t="s">
        <v>0</v>
      </c>
      <c r="J33">
        <v>15811081</v>
      </c>
      <c r="K33" t="s">
        <v>0</v>
      </c>
      <c r="L33" t="s">
        <v>0</v>
      </c>
      <c r="M33" t="s">
        <v>0</v>
      </c>
      <c r="N33" t="s">
        <v>0</v>
      </c>
      <c r="O33">
        <v>23430376</v>
      </c>
      <c r="P33">
        <v>22205792</v>
      </c>
      <c r="Q33" t="s">
        <v>0</v>
      </c>
      <c r="R33" t="s">
        <v>0</v>
      </c>
      <c r="S33">
        <v>23570983</v>
      </c>
      <c r="T33">
        <v>23106109</v>
      </c>
      <c r="AD33">
        <v>19600638.576794576</v>
      </c>
      <c r="AM33">
        <v>29868250.702759799</v>
      </c>
      <c r="AN33">
        <v>28578519.796404466</v>
      </c>
    </row>
    <row r="34" spans="2:40" x14ac:dyDescent="0.25">
      <c r="B34" t="s">
        <v>0</v>
      </c>
      <c r="C34" t="s">
        <v>0</v>
      </c>
      <c r="D34" t="s">
        <v>0</v>
      </c>
      <c r="E34" t="s">
        <v>0</v>
      </c>
      <c r="F34" t="s">
        <v>0</v>
      </c>
      <c r="G34">
        <v>25601844</v>
      </c>
      <c r="H34" t="s">
        <v>0</v>
      </c>
      <c r="I34">
        <v>26903379</v>
      </c>
      <c r="J34" t="s">
        <v>0</v>
      </c>
      <c r="K34" t="s">
        <v>0</v>
      </c>
      <c r="L34" t="s">
        <v>0</v>
      </c>
      <c r="M34" t="s">
        <v>0</v>
      </c>
      <c r="N34" t="s">
        <v>0</v>
      </c>
      <c r="O34">
        <v>18946723</v>
      </c>
      <c r="P34">
        <v>19703161</v>
      </c>
      <c r="Q34" t="s">
        <v>0</v>
      </c>
      <c r="R34" t="s">
        <v>0</v>
      </c>
      <c r="S34" t="s">
        <v>0</v>
      </c>
      <c r="T34" t="s">
        <v>0</v>
      </c>
      <c r="X34">
        <v>25407865.21143401</v>
      </c>
      <c r="AD34">
        <v>16986205.482208323</v>
      </c>
    </row>
    <row r="35" spans="2:40" x14ac:dyDescent="0.25">
      <c r="B35" t="s">
        <v>0</v>
      </c>
      <c r="C35">
        <v>21514805</v>
      </c>
      <c r="D35" t="s">
        <v>0</v>
      </c>
      <c r="E35">
        <v>21680283</v>
      </c>
      <c r="F35" t="s">
        <v>0</v>
      </c>
      <c r="G35">
        <v>13914693</v>
      </c>
      <c r="H35" t="s">
        <v>0</v>
      </c>
      <c r="I35">
        <v>17454780</v>
      </c>
      <c r="J35">
        <v>14347969</v>
      </c>
      <c r="K35" t="s">
        <v>0</v>
      </c>
      <c r="L35" t="s">
        <v>0</v>
      </c>
      <c r="M35" t="s">
        <v>0</v>
      </c>
      <c r="N35" t="s">
        <v>0</v>
      </c>
      <c r="O35">
        <v>15275657</v>
      </c>
      <c r="P35">
        <v>16301624</v>
      </c>
      <c r="Q35" t="s">
        <v>0</v>
      </c>
      <c r="R35" t="s">
        <v>0</v>
      </c>
      <c r="S35">
        <v>25755175</v>
      </c>
      <c r="T35">
        <v>13326504</v>
      </c>
      <c r="AN35">
        <v>18971891.036687158</v>
      </c>
    </row>
    <row r="36" spans="2:40" x14ac:dyDescent="0.25">
      <c r="B36" t="s">
        <v>0</v>
      </c>
      <c r="C36">
        <v>12238266</v>
      </c>
      <c r="D36" t="s">
        <v>0</v>
      </c>
      <c r="E36">
        <v>18345108</v>
      </c>
      <c r="F36" t="s">
        <v>0</v>
      </c>
      <c r="G36" t="s">
        <v>0</v>
      </c>
      <c r="H36" t="s">
        <v>0</v>
      </c>
      <c r="I36">
        <v>19503546</v>
      </c>
      <c r="J36">
        <v>10581623</v>
      </c>
      <c r="K36" t="s">
        <v>0</v>
      </c>
      <c r="L36" t="s">
        <v>0</v>
      </c>
      <c r="M36" t="s">
        <v>0</v>
      </c>
      <c r="N36" t="s">
        <v>0</v>
      </c>
      <c r="O36">
        <v>21134644</v>
      </c>
      <c r="P36">
        <v>33712223</v>
      </c>
      <c r="Q36" t="s">
        <v>0</v>
      </c>
      <c r="R36" t="s">
        <v>0</v>
      </c>
      <c r="S36" t="s">
        <v>0</v>
      </c>
      <c r="T36" t="s">
        <v>0</v>
      </c>
    </row>
    <row r="37" spans="2:40" x14ac:dyDescent="0.25">
      <c r="B37" t="s">
        <v>0</v>
      </c>
      <c r="C37" t="s">
        <v>0</v>
      </c>
      <c r="D37" t="s">
        <v>0</v>
      </c>
      <c r="E37">
        <v>14607111</v>
      </c>
      <c r="F37" t="s">
        <v>0</v>
      </c>
      <c r="G37">
        <v>28335606</v>
      </c>
      <c r="H37" t="s">
        <v>0</v>
      </c>
      <c r="I37">
        <v>21010210</v>
      </c>
      <c r="J37">
        <v>14428175</v>
      </c>
      <c r="K37" t="s">
        <v>0</v>
      </c>
      <c r="L37" t="s">
        <v>0</v>
      </c>
      <c r="M37" t="s">
        <v>0</v>
      </c>
      <c r="N37" t="s">
        <v>0</v>
      </c>
      <c r="O37">
        <v>15117465</v>
      </c>
      <c r="P37">
        <v>18646411</v>
      </c>
      <c r="Q37" t="s">
        <v>0</v>
      </c>
      <c r="R37" t="s">
        <v>0</v>
      </c>
      <c r="S37">
        <v>36361262</v>
      </c>
      <c r="T37" t="s">
        <v>0</v>
      </c>
      <c r="AM37">
        <v>14410776.947009293</v>
      </c>
      <c r="AN37">
        <v>24131826.780730475</v>
      </c>
    </row>
    <row r="38" spans="2:40" x14ac:dyDescent="0.25">
      <c r="B38" t="s">
        <v>0</v>
      </c>
      <c r="C38" t="s">
        <v>0</v>
      </c>
      <c r="D38" t="s">
        <v>0</v>
      </c>
      <c r="E38">
        <v>20106002</v>
      </c>
      <c r="F38" t="s">
        <v>0</v>
      </c>
      <c r="G38">
        <v>21972326</v>
      </c>
      <c r="H38" t="s">
        <v>0</v>
      </c>
      <c r="I38">
        <v>17822888</v>
      </c>
      <c r="J38">
        <v>22946143</v>
      </c>
      <c r="K38" t="s">
        <v>0</v>
      </c>
      <c r="L38" t="s">
        <v>0</v>
      </c>
      <c r="M38" t="s">
        <v>0</v>
      </c>
      <c r="N38" t="s">
        <v>0</v>
      </c>
      <c r="O38">
        <v>19361718</v>
      </c>
      <c r="P38" t="s">
        <v>0</v>
      </c>
      <c r="Q38" t="s">
        <v>0</v>
      </c>
      <c r="R38" t="s">
        <v>0</v>
      </c>
      <c r="S38" t="s">
        <v>0</v>
      </c>
      <c r="T38" t="s">
        <v>0</v>
      </c>
    </row>
    <row r="39" spans="2:40" x14ac:dyDescent="0.25">
      <c r="B39" t="s">
        <v>0</v>
      </c>
      <c r="C39" t="s">
        <v>0</v>
      </c>
      <c r="D39" t="s">
        <v>0</v>
      </c>
      <c r="E39">
        <v>24415666</v>
      </c>
      <c r="F39" t="s">
        <v>0</v>
      </c>
      <c r="G39">
        <v>24443461</v>
      </c>
      <c r="H39" t="s">
        <v>0</v>
      </c>
      <c r="I39">
        <v>21748844</v>
      </c>
      <c r="J39">
        <v>35464207</v>
      </c>
      <c r="K39" t="s">
        <v>0</v>
      </c>
      <c r="L39" t="s">
        <v>0</v>
      </c>
      <c r="M39" t="s">
        <v>0</v>
      </c>
      <c r="N39" t="s">
        <v>0</v>
      </c>
      <c r="O39">
        <v>24144499</v>
      </c>
      <c r="P39" t="s">
        <v>0</v>
      </c>
      <c r="Q39" t="s">
        <v>0</v>
      </c>
      <c r="R39" t="s">
        <v>0</v>
      </c>
      <c r="S39" t="s">
        <v>0</v>
      </c>
      <c r="T39" t="s">
        <v>0</v>
      </c>
    </row>
    <row r="40" spans="2:40" x14ac:dyDescent="0.25">
      <c r="B40" t="s">
        <v>0</v>
      </c>
      <c r="C40" t="s">
        <v>0</v>
      </c>
      <c r="D40" t="s">
        <v>0</v>
      </c>
      <c r="E40">
        <v>33635628</v>
      </c>
      <c r="F40" t="s">
        <v>0</v>
      </c>
      <c r="G40" t="s">
        <v>0</v>
      </c>
      <c r="H40" t="s">
        <v>0</v>
      </c>
      <c r="I40" t="s">
        <v>0</v>
      </c>
      <c r="J40">
        <v>32255746</v>
      </c>
      <c r="K40" t="s">
        <v>0</v>
      </c>
      <c r="L40" t="s">
        <v>0</v>
      </c>
      <c r="M40" t="s">
        <v>0</v>
      </c>
      <c r="N40" t="s">
        <v>0</v>
      </c>
      <c r="O40">
        <v>41099693</v>
      </c>
      <c r="P40" t="s">
        <v>0</v>
      </c>
      <c r="Q40" t="s">
        <v>0</v>
      </c>
      <c r="R40" t="s">
        <v>0</v>
      </c>
      <c r="S40" t="s">
        <v>0</v>
      </c>
      <c r="T40" t="s">
        <v>0</v>
      </c>
    </row>
    <row r="41" spans="2:40" x14ac:dyDescent="0.25">
      <c r="B41" t="s">
        <v>0</v>
      </c>
      <c r="C41" t="s">
        <v>0</v>
      </c>
      <c r="D41" t="s">
        <v>0</v>
      </c>
      <c r="E41">
        <v>16796164</v>
      </c>
      <c r="F41" t="s">
        <v>0</v>
      </c>
      <c r="G41" t="s">
        <v>0</v>
      </c>
      <c r="H41" t="s">
        <v>0</v>
      </c>
      <c r="I41">
        <v>27640471</v>
      </c>
      <c r="J41">
        <v>32105725</v>
      </c>
      <c r="K41" t="s">
        <v>0</v>
      </c>
      <c r="L41" t="s">
        <v>0</v>
      </c>
      <c r="M41" t="s">
        <v>0</v>
      </c>
      <c r="N41" t="s">
        <v>0</v>
      </c>
      <c r="O41">
        <v>28883179</v>
      </c>
      <c r="P41" t="s">
        <v>0</v>
      </c>
      <c r="Q41" t="s">
        <v>0</v>
      </c>
      <c r="R41" t="s">
        <v>0</v>
      </c>
      <c r="S41" t="s">
        <v>0</v>
      </c>
      <c r="T41" t="s">
        <v>0</v>
      </c>
      <c r="AN41">
        <v>2001675.8129481112</v>
      </c>
    </row>
    <row r="42" spans="2:40" x14ac:dyDescent="0.25">
      <c r="B42" t="s">
        <v>0</v>
      </c>
      <c r="C42" t="s">
        <v>0</v>
      </c>
      <c r="D42" t="s">
        <v>0</v>
      </c>
      <c r="E42" t="s">
        <v>0</v>
      </c>
      <c r="F42" t="s">
        <v>0</v>
      </c>
      <c r="G42" t="s">
        <v>0</v>
      </c>
      <c r="H42" t="s">
        <v>0</v>
      </c>
      <c r="I42" t="s">
        <v>0</v>
      </c>
      <c r="J42">
        <v>23076477</v>
      </c>
      <c r="K42" t="s">
        <v>0</v>
      </c>
      <c r="L42" t="s">
        <v>0</v>
      </c>
      <c r="M42" t="s">
        <v>0</v>
      </c>
      <c r="N42" t="s">
        <v>0</v>
      </c>
      <c r="O42" t="s">
        <v>0</v>
      </c>
      <c r="P42" t="s">
        <v>0</v>
      </c>
      <c r="Q42" t="s">
        <v>0</v>
      </c>
      <c r="R42" t="s">
        <v>0</v>
      </c>
      <c r="S42" t="s">
        <v>0</v>
      </c>
      <c r="T42" t="s">
        <v>0</v>
      </c>
    </row>
    <row r="43" spans="2:40" x14ac:dyDescent="0.25">
      <c r="B43" t="s">
        <v>0</v>
      </c>
      <c r="C43" t="s">
        <v>0</v>
      </c>
      <c r="D43" t="s">
        <v>0</v>
      </c>
      <c r="E43" t="s">
        <v>0</v>
      </c>
      <c r="F43" t="s">
        <v>0</v>
      </c>
      <c r="G43" t="s">
        <v>0</v>
      </c>
      <c r="H43" t="s">
        <v>0</v>
      </c>
      <c r="I43" t="s">
        <v>0</v>
      </c>
      <c r="J43">
        <v>25078081</v>
      </c>
      <c r="K43" t="s">
        <v>0</v>
      </c>
      <c r="L43" t="s">
        <v>0</v>
      </c>
      <c r="M43" t="s">
        <v>0</v>
      </c>
      <c r="N43" t="s">
        <v>0</v>
      </c>
      <c r="O43">
        <v>20998128</v>
      </c>
      <c r="P43" t="s">
        <v>0</v>
      </c>
      <c r="Q43" t="s">
        <v>0</v>
      </c>
      <c r="R43" t="s">
        <v>0</v>
      </c>
      <c r="S43" t="s">
        <v>0</v>
      </c>
      <c r="T43" t="s">
        <v>0</v>
      </c>
    </row>
    <row r="44" spans="2:40" x14ac:dyDescent="0.25">
      <c r="B44" t="s">
        <v>0</v>
      </c>
      <c r="C44" t="s">
        <v>0</v>
      </c>
      <c r="D44" t="s">
        <v>0</v>
      </c>
      <c r="E44" t="s">
        <v>0</v>
      </c>
      <c r="F44" t="s">
        <v>0</v>
      </c>
      <c r="G44" t="s">
        <v>0</v>
      </c>
      <c r="H44" t="s">
        <v>0</v>
      </c>
      <c r="I44" t="s">
        <v>0</v>
      </c>
      <c r="J44">
        <v>17442236</v>
      </c>
      <c r="K44" t="s">
        <v>0</v>
      </c>
      <c r="L44" t="s">
        <v>0</v>
      </c>
      <c r="M44" t="s">
        <v>0</v>
      </c>
      <c r="N44" t="s">
        <v>0</v>
      </c>
      <c r="O44">
        <v>25337900</v>
      </c>
      <c r="P44" t="s">
        <v>0</v>
      </c>
      <c r="Q44" t="s">
        <v>0</v>
      </c>
      <c r="R44" t="s">
        <v>0</v>
      </c>
      <c r="S44" t="s">
        <v>0</v>
      </c>
      <c r="T44" t="s">
        <v>0</v>
      </c>
    </row>
    <row r="45" spans="2:40" x14ac:dyDescent="0.25">
      <c r="B45" t="s">
        <v>0</v>
      </c>
      <c r="C45" t="s">
        <v>0</v>
      </c>
      <c r="D45" t="s">
        <v>0</v>
      </c>
      <c r="E45" t="s">
        <v>0</v>
      </c>
      <c r="F45" t="s">
        <v>0</v>
      </c>
      <c r="G45" t="s">
        <v>0</v>
      </c>
      <c r="H45" t="s">
        <v>0</v>
      </c>
      <c r="I45" t="s">
        <v>0</v>
      </c>
      <c r="J45">
        <v>22242067</v>
      </c>
      <c r="K45" t="s">
        <v>0</v>
      </c>
      <c r="L45" t="s">
        <v>0</v>
      </c>
      <c r="M45" t="s">
        <v>0</v>
      </c>
      <c r="N45" t="s">
        <v>0</v>
      </c>
      <c r="O45">
        <v>19096715</v>
      </c>
      <c r="P45" t="s">
        <v>0</v>
      </c>
      <c r="Q45" t="s">
        <v>0</v>
      </c>
      <c r="R45" t="s">
        <v>0</v>
      </c>
      <c r="S45" t="s">
        <v>0</v>
      </c>
      <c r="T45" t="s">
        <v>0</v>
      </c>
    </row>
    <row r="46" spans="2:40" x14ac:dyDescent="0.25">
      <c r="B46" t="s">
        <v>0</v>
      </c>
      <c r="C46" t="s">
        <v>0</v>
      </c>
      <c r="D46" t="s">
        <v>0</v>
      </c>
      <c r="E46" t="s">
        <v>0</v>
      </c>
      <c r="F46" t="s">
        <v>0</v>
      </c>
      <c r="G46" t="s">
        <v>0</v>
      </c>
      <c r="H46" t="s">
        <v>0</v>
      </c>
      <c r="I46" t="s">
        <v>0</v>
      </c>
      <c r="J46" t="s">
        <v>0</v>
      </c>
      <c r="K46" t="s">
        <v>0</v>
      </c>
      <c r="L46" t="s">
        <v>0</v>
      </c>
      <c r="M46" t="s">
        <v>0</v>
      </c>
      <c r="N46" t="s">
        <v>0</v>
      </c>
      <c r="O46">
        <v>31676760</v>
      </c>
      <c r="P46" t="s">
        <v>0</v>
      </c>
      <c r="Q46" t="s">
        <v>0</v>
      </c>
      <c r="R46" t="s">
        <v>0</v>
      </c>
      <c r="S46" t="s">
        <v>0</v>
      </c>
      <c r="T46" t="s">
        <v>0</v>
      </c>
    </row>
    <row r="47" spans="2:40" x14ac:dyDescent="0.25">
      <c r="B47" t="s">
        <v>0</v>
      </c>
      <c r="C47" t="s">
        <v>0</v>
      </c>
      <c r="D47" t="s">
        <v>0</v>
      </c>
      <c r="E47" t="s">
        <v>0</v>
      </c>
      <c r="F47" t="s">
        <v>0</v>
      </c>
      <c r="G47" t="s">
        <v>0</v>
      </c>
      <c r="H47" t="s">
        <v>0</v>
      </c>
      <c r="I47" t="s">
        <v>0</v>
      </c>
      <c r="J47">
        <v>10253081</v>
      </c>
      <c r="K47" t="s">
        <v>0</v>
      </c>
      <c r="L47" t="s">
        <v>0</v>
      </c>
      <c r="M47" t="s">
        <v>0</v>
      </c>
      <c r="N47" t="s">
        <v>0</v>
      </c>
      <c r="O47">
        <v>21448085</v>
      </c>
      <c r="P47" t="s">
        <v>0</v>
      </c>
      <c r="Q47" t="s">
        <v>0</v>
      </c>
      <c r="R47" t="s">
        <v>0</v>
      </c>
      <c r="S47" t="s">
        <v>0</v>
      </c>
      <c r="T47" t="s">
        <v>0</v>
      </c>
    </row>
    <row r="48" spans="2:40" x14ac:dyDescent="0.25">
      <c r="B48" t="s">
        <v>0</v>
      </c>
      <c r="C48" t="s">
        <v>0</v>
      </c>
      <c r="D48" t="s">
        <v>0</v>
      </c>
      <c r="E48" t="s">
        <v>0</v>
      </c>
      <c r="F48" t="s">
        <v>0</v>
      </c>
      <c r="G48" t="s">
        <v>0</v>
      </c>
      <c r="H48" t="s">
        <v>0</v>
      </c>
      <c r="I48" t="s">
        <v>0</v>
      </c>
      <c r="J48">
        <v>53145763</v>
      </c>
      <c r="K48" t="s">
        <v>0</v>
      </c>
      <c r="L48" t="s">
        <v>0</v>
      </c>
      <c r="M48" t="s">
        <v>0</v>
      </c>
      <c r="N48" t="s">
        <v>0</v>
      </c>
      <c r="O48" t="s">
        <v>0</v>
      </c>
      <c r="P48" t="s">
        <v>0</v>
      </c>
      <c r="Q48" t="s">
        <v>0</v>
      </c>
      <c r="R48" t="s">
        <v>0</v>
      </c>
      <c r="S48" t="s">
        <v>0</v>
      </c>
      <c r="T48" t="s">
        <v>0</v>
      </c>
    </row>
    <row r="49" spans="2:40" x14ac:dyDescent="0.25">
      <c r="B49" t="s">
        <v>0</v>
      </c>
      <c r="C49" t="s">
        <v>0</v>
      </c>
      <c r="D49" t="s">
        <v>0</v>
      </c>
      <c r="E49" t="s">
        <v>0</v>
      </c>
      <c r="F49" t="s">
        <v>0</v>
      </c>
      <c r="G49" t="s">
        <v>0</v>
      </c>
      <c r="H49" t="s">
        <v>0</v>
      </c>
      <c r="I49" t="s">
        <v>0</v>
      </c>
      <c r="J49">
        <v>16473894</v>
      </c>
      <c r="K49" t="s">
        <v>0</v>
      </c>
      <c r="L49" t="s">
        <v>0</v>
      </c>
      <c r="M49" t="s">
        <v>0</v>
      </c>
      <c r="N49" t="s">
        <v>0</v>
      </c>
      <c r="O49" t="s">
        <v>0</v>
      </c>
      <c r="P49" t="s">
        <v>0</v>
      </c>
      <c r="Q49" t="s">
        <v>0</v>
      </c>
      <c r="R49" t="s">
        <v>0</v>
      </c>
      <c r="S49" t="s">
        <v>0</v>
      </c>
      <c r="T49" t="s">
        <v>0</v>
      </c>
    </row>
    <row r="50" spans="2:40" x14ac:dyDescent="0.25">
      <c r="B50" t="s">
        <v>0</v>
      </c>
      <c r="C50" t="s">
        <v>0</v>
      </c>
      <c r="D50" t="s">
        <v>0</v>
      </c>
      <c r="E50" t="s">
        <v>0</v>
      </c>
      <c r="F50" t="s">
        <v>0</v>
      </c>
      <c r="G50" t="s">
        <v>0</v>
      </c>
      <c r="H50" t="s">
        <v>0</v>
      </c>
      <c r="I50" t="s">
        <v>0</v>
      </c>
      <c r="J50">
        <v>17338063</v>
      </c>
      <c r="K50" t="s">
        <v>0</v>
      </c>
      <c r="L50" t="s">
        <v>0</v>
      </c>
      <c r="M50" t="s">
        <v>0</v>
      </c>
      <c r="N50" t="s">
        <v>0</v>
      </c>
      <c r="O50" t="s">
        <v>0</v>
      </c>
      <c r="P50" t="s">
        <v>0</v>
      </c>
      <c r="Q50" t="s">
        <v>0</v>
      </c>
      <c r="R50" t="s">
        <v>0</v>
      </c>
      <c r="S50" t="s">
        <v>0</v>
      </c>
      <c r="T50" t="s">
        <v>0</v>
      </c>
      <c r="V50">
        <v>12270843.174950331</v>
      </c>
      <c r="Z50">
        <v>23284729.169066109</v>
      </c>
      <c r="AA50">
        <v>30197505.388635863</v>
      </c>
      <c r="AC50">
        <v>30416329.556942325</v>
      </c>
      <c r="AE50">
        <v>12309313.42260883</v>
      </c>
      <c r="AF50">
        <v>15594496.398441201</v>
      </c>
      <c r="AH50">
        <v>31081735.570752699</v>
      </c>
      <c r="AJ50">
        <v>20185037.661486067</v>
      </c>
      <c r="AK50">
        <v>18897339.434166219</v>
      </c>
      <c r="AM50">
        <v>10768748.014172558</v>
      </c>
    </row>
    <row r="51" spans="2:40" x14ac:dyDescent="0.25">
      <c r="B51" t="s">
        <v>0</v>
      </c>
      <c r="C51" t="s">
        <v>0</v>
      </c>
      <c r="D51" t="s">
        <v>0</v>
      </c>
      <c r="E51" t="s">
        <v>0</v>
      </c>
      <c r="F51" t="s">
        <v>0</v>
      </c>
      <c r="G51" t="s">
        <v>0</v>
      </c>
      <c r="H51" t="s">
        <v>0</v>
      </c>
      <c r="I51" t="s">
        <v>0</v>
      </c>
      <c r="J51" t="s">
        <v>0</v>
      </c>
      <c r="K51" t="s">
        <v>0</v>
      </c>
      <c r="L51" t="s">
        <v>0</v>
      </c>
      <c r="M51" t="s">
        <v>0</v>
      </c>
      <c r="N51" t="s">
        <v>0</v>
      </c>
      <c r="O51" t="s">
        <v>0</v>
      </c>
      <c r="P51" t="s">
        <v>0</v>
      </c>
      <c r="Q51" t="s">
        <v>0</v>
      </c>
      <c r="R51" t="s">
        <v>0</v>
      </c>
      <c r="S51" t="s">
        <v>0</v>
      </c>
      <c r="T51" t="s">
        <v>0</v>
      </c>
      <c r="V51">
        <v>8463541.8439784087</v>
      </c>
      <c r="X51">
        <v>14702764.772828355</v>
      </c>
      <c r="Y51">
        <v>28285690.806410171</v>
      </c>
      <c r="AA51">
        <v>20942354.817934245</v>
      </c>
      <c r="AB51">
        <v>14637450.318942368</v>
      </c>
      <c r="AE51">
        <v>9148684.7765004411</v>
      </c>
      <c r="AG51">
        <v>14888826.155268377</v>
      </c>
      <c r="AH51">
        <v>35759829.380886808</v>
      </c>
      <c r="AI51">
        <v>18947198.60567398</v>
      </c>
      <c r="AJ51">
        <v>17168699.223823927</v>
      </c>
      <c r="AK51">
        <v>30666017.490482524</v>
      </c>
    </row>
    <row r="52" spans="2:40" x14ac:dyDescent="0.25">
      <c r="B52" t="s">
        <v>0</v>
      </c>
      <c r="C52" t="s">
        <v>0</v>
      </c>
      <c r="D52" t="s">
        <v>0</v>
      </c>
      <c r="E52" t="s">
        <v>0</v>
      </c>
      <c r="F52" t="s">
        <v>0</v>
      </c>
      <c r="G52" t="s">
        <v>0</v>
      </c>
      <c r="H52" t="s">
        <v>0</v>
      </c>
      <c r="I52" t="s">
        <v>0</v>
      </c>
      <c r="J52">
        <v>11088490</v>
      </c>
      <c r="K52" t="s">
        <v>0</v>
      </c>
      <c r="L52" t="s">
        <v>0</v>
      </c>
      <c r="M52" t="s">
        <v>0</v>
      </c>
      <c r="N52" t="s">
        <v>0</v>
      </c>
      <c r="O52" t="s">
        <v>0</v>
      </c>
      <c r="P52" t="s">
        <v>0</v>
      </c>
      <c r="Q52" t="s">
        <v>0</v>
      </c>
      <c r="R52" t="s">
        <v>0</v>
      </c>
      <c r="S52" t="s">
        <v>0</v>
      </c>
      <c r="T52" t="s">
        <v>0</v>
      </c>
      <c r="V52">
        <v>15756410.26715132</v>
      </c>
      <c r="Y52">
        <v>27883178.511459876</v>
      </c>
      <c r="AB52">
        <v>52323210.058094136</v>
      </c>
      <c r="AC52">
        <v>21876391.13209977</v>
      </c>
      <c r="AD52">
        <v>23162554.335074671</v>
      </c>
      <c r="AE52">
        <v>18395122.316062514</v>
      </c>
      <c r="AF52">
        <v>18750899.567643408</v>
      </c>
      <c r="AG52">
        <v>21627466.55077447</v>
      </c>
      <c r="AH52">
        <v>23103110.621315528</v>
      </c>
      <c r="AI52">
        <v>34962680.630663916</v>
      </c>
      <c r="AJ52">
        <v>19633340.968003262</v>
      </c>
      <c r="AL52">
        <v>27335977.692125585</v>
      </c>
      <c r="AM52">
        <v>23454441.918238804</v>
      </c>
    </row>
    <row r="53" spans="2:40" x14ac:dyDescent="0.25">
      <c r="B53" t="s">
        <v>0</v>
      </c>
      <c r="C53" t="s">
        <v>0</v>
      </c>
      <c r="D53" t="s">
        <v>0</v>
      </c>
      <c r="E53" t="s">
        <v>0</v>
      </c>
      <c r="F53" t="s">
        <v>0</v>
      </c>
      <c r="G53" t="s">
        <v>0</v>
      </c>
      <c r="H53" t="s">
        <v>0</v>
      </c>
      <c r="I53" t="s">
        <v>0</v>
      </c>
      <c r="J53" t="s">
        <v>0</v>
      </c>
      <c r="K53" t="s">
        <v>0</v>
      </c>
      <c r="L53" t="s">
        <v>0</v>
      </c>
      <c r="M53" t="s">
        <v>0</v>
      </c>
      <c r="N53" t="s">
        <v>0</v>
      </c>
      <c r="O53" t="s">
        <v>0</v>
      </c>
      <c r="P53" t="s">
        <v>0</v>
      </c>
      <c r="Q53" t="s">
        <v>0</v>
      </c>
      <c r="R53" t="s">
        <v>0</v>
      </c>
      <c r="S53" t="s">
        <v>0</v>
      </c>
      <c r="T53" t="s">
        <v>0</v>
      </c>
      <c r="AB53">
        <v>19843905.540545788</v>
      </c>
      <c r="AD53">
        <v>30317458.805282578</v>
      </c>
      <c r="AF53">
        <v>23087819.657261495</v>
      </c>
      <c r="AH53">
        <v>29078109.684870996</v>
      </c>
      <c r="AI53">
        <v>31801086.874398272</v>
      </c>
      <c r="AJ53">
        <v>11091629.361244628</v>
      </c>
    </row>
    <row r="54" spans="2:40" x14ac:dyDescent="0.25">
      <c r="Z54">
        <v>19425663.406017356</v>
      </c>
      <c r="AA54">
        <v>18597681.050253138</v>
      </c>
      <c r="AB54">
        <v>27004669.31099721</v>
      </c>
      <c r="AC54">
        <v>30692136.824102681</v>
      </c>
      <c r="AH54">
        <v>22884675.409042273</v>
      </c>
      <c r="AJ54">
        <v>19985545.856017154</v>
      </c>
      <c r="AK54">
        <v>16056219.44952647</v>
      </c>
      <c r="AL54">
        <v>20843449.746624511</v>
      </c>
      <c r="AM54">
        <v>15816089.018513413</v>
      </c>
      <c r="AN54">
        <v>21621753.889035448</v>
      </c>
    </row>
    <row r="55" spans="2:40" x14ac:dyDescent="0.25">
      <c r="AB55">
        <v>20604881.379680634</v>
      </c>
      <c r="AC55">
        <v>26453764.049442928</v>
      </c>
      <c r="AD55">
        <v>17939226.325549558</v>
      </c>
      <c r="AF55">
        <v>22846764.675677534</v>
      </c>
      <c r="AH55">
        <v>17246834.666954163</v>
      </c>
      <c r="AI55">
        <v>26961215.434164602</v>
      </c>
      <c r="AJ55">
        <v>14605171.128143948</v>
      </c>
      <c r="AL55">
        <v>12922484.929136466</v>
      </c>
    </row>
    <row r="56" spans="2:40" x14ac:dyDescent="0.25">
      <c r="B56">
        <v>11799008</v>
      </c>
      <c r="D56" t="s">
        <v>0</v>
      </c>
      <c r="E56" t="s">
        <v>0</v>
      </c>
      <c r="F56">
        <v>22389391</v>
      </c>
      <c r="G56">
        <v>29036359</v>
      </c>
      <c r="H56" t="s">
        <v>0</v>
      </c>
      <c r="I56">
        <v>29246769</v>
      </c>
      <c r="J56" t="s">
        <v>0</v>
      </c>
      <c r="K56">
        <v>11835999</v>
      </c>
      <c r="L56">
        <v>14994861</v>
      </c>
      <c r="M56" t="s">
        <v>0</v>
      </c>
      <c r="N56">
        <v>29886589</v>
      </c>
      <c r="O56" t="s">
        <v>0</v>
      </c>
      <c r="P56">
        <v>19408888</v>
      </c>
      <c r="Q56">
        <v>18170704</v>
      </c>
      <c r="R56" t="s">
        <v>0</v>
      </c>
      <c r="S56">
        <v>10354671</v>
      </c>
      <c r="T56" t="s">
        <v>0</v>
      </c>
      <c r="Z56">
        <v>37653363.029551871</v>
      </c>
      <c r="AA56">
        <v>30269434.175065115</v>
      </c>
      <c r="AB56">
        <v>8902790.7242680769</v>
      </c>
      <c r="AC56">
        <v>24717687.914936431</v>
      </c>
      <c r="AF56">
        <v>32817764.905736487</v>
      </c>
      <c r="AH56">
        <v>25323497.336546805</v>
      </c>
      <c r="AI56">
        <v>35789218.441160426</v>
      </c>
      <c r="AL56">
        <v>23903368.939825278</v>
      </c>
      <c r="AM56">
        <v>13992410.417426776</v>
      </c>
      <c r="AN56">
        <v>26521987.353662807</v>
      </c>
    </row>
    <row r="57" spans="2:40" x14ac:dyDescent="0.25">
      <c r="B57">
        <v>8138104</v>
      </c>
      <c r="D57">
        <v>14137418</v>
      </c>
      <c r="E57">
        <v>27198057</v>
      </c>
      <c r="F57" t="s">
        <v>0</v>
      </c>
      <c r="G57">
        <v>20137085</v>
      </c>
      <c r="H57">
        <v>14074615</v>
      </c>
      <c r="I57" t="s">
        <v>0</v>
      </c>
      <c r="J57" t="s">
        <v>0</v>
      </c>
      <c r="K57">
        <v>8796902</v>
      </c>
      <c r="L57" t="s">
        <v>0</v>
      </c>
      <c r="M57">
        <v>14316325</v>
      </c>
      <c r="N57">
        <v>34384802</v>
      </c>
      <c r="O57">
        <v>18218646</v>
      </c>
      <c r="P57">
        <v>16508533</v>
      </c>
      <c r="Q57">
        <v>29486856</v>
      </c>
      <c r="R57" t="s">
        <v>0</v>
      </c>
      <c r="S57" t="s">
        <v>0</v>
      </c>
      <c r="T57" t="s">
        <v>0</v>
      </c>
      <c r="AA57">
        <v>26246284.085441809</v>
      </c>
      <c r="AC57">
        <v>34521322.651884034</v>
      </c>
      <c r="AF57">
        <v>20600005.909403458</v>
      </c>
      <c r="AH57">
        <v>21844921.053049564</v>
      </c>
      <c r="AI57">
        <v>33603961.527655423</v>
      </c>
      <c r="AL57">
        <v>20202775.720583234</v>
      </c>
    </row>
    <row r="58" spans="2:40" x14ac:dyDescent="0.25">
      <c r="B58">
        <v>15150549</v>
      </c>
      <c r="D58" t="s">
        <v>0</v>
      </c>
      <c r="E58">
        <v>26811022</v>
      </c>
      <c r="F58" t="s">
        <v>0</v>
      </c>
      <c r="G58" t="s">
        <v>0</v>
      </c>
      <c r="H58">
        <v>50311292</v>
      </c>
      <c r="I58">
        <v>21035206</v>
      </c>
      <c r="J58">
        <v>22271914</v>
      </c>
      <c r="K58">
        <v>17687798</v>
      </c>
      <c r="L58">
        <v>18029895</v>
      </c>
      <c r="M58">
        <v>20795853</v>
      </c>
      <c r="N58">
        <v>22214756</v>
      </c>
      <c r="O58">
        <v>33618305</v>
      </c>
      <c r="P58">
        <v>18878405</v>
      </c>
      <c r="Q58" t="s">
        <v>0</v>
      </c>
      <c r="R58">
        <v>26284862</v>
      </c>
      <c r="S58">
        <v>22552578</v>
      </c>
      <c r="T58" t="s">
        <v>0</v>
      </c>
      <c r="AA58">
        <v>16478053.707420381</v>
      </c>
      <c r="AC58">
        <v>20192045.110020112</v>
      </c>
      <c r="AF58">
        <v>42904510.755355671</v>
      </c>
      <c r="AH58">
        <v>17793187.894932676</v>
      </c>
      <c r="AI58">
        <v>9428999.3576926421</v>
      </c>
      <c r="AM58">
        <v>11371721.384706596</v>
      </c>
      <c r="AN58">
        <v>20743123.009813733</v>
      </c>
    </row>
    <row r="59" spans="2:40" x14ac:dyDescent="0.25">
      <c r="B59" t="s">
        <v>0</v>
      </c>
      <c r="D59" t="s">
        <v>0</v>
      </c>
      <c r="E59" t="s">
        <v>0</v>
      </c>
      <c r="F59" t="s">
        <v>0</v>
      </c>
      <c r="G59" t="s">
        <v>0</v>
      </c>
      <c r="H59">
        <v>19080873</v>
      </c>
      <c r="I59" t="s">
        <v>0</v>
      </c>
      <c r="J59">
        <v>29151700</v>
      </c>
      <c r="K59" t="s">
        <v>0</v>
      </c>
      <c r="L59">
        <v>22200053</v>
      </c>
      <c r="M59" t="s">
        <v>0</v>
      </c>
      <c r="N59">
        <v>27960006</v>
      </c>
      <c r="O59">
        <v>30578280</v>
      </c>
      <c r="P59">
        <v>10665137</v>
      </c>
      <c r="Q59" t="s">
        <v>0</v>
      </c>
      <c r="R59" t="s">
        <v>0</v>
      </c>
      <c r="S59" t="s">
        <v>0</v>
      </c>
      <c r="T59" t="s">
        <v>0</v>
      </c>
      <c r="AA59">
        <v>30667169.798730627</v>
      </c>
      <c r="AF59">
        <v>20187891.392382093</v>
      </c>
      <c r="AI59">
        <v>15417184.4467695</v>
      </c>
    </row>
    <row r="60" spans="2:40" x14ac:dyDescent="0.25">
      <c r="B60" t="s">
        <v>0</v>
      </c>
      <c r="D60" t="s">
        <v>0</v>
      </c>
      <c r="E60" t="s">
        <v>0</v>
      </c>
      <c r="F60">
        <v>18678713</v>
      </c>
      <c r="G60">
        <v>17882568</v>
      </c>
      <c r="H60">
        <v>25966293</v>
      </c>
      <c r="I60">
        <v>29511971</v>
      </c>
      <c r="J60" t="s">
        <v>0</v>
      </c>
      <c r="K60" t="s">
        <v>0</v>
      </c>
      <c r="L60" t="s">
        <v>0</v>
      </c>
      <c r="M60" t="s">
        <v>0</v>
      </c>
      <c r="N60">
        <v>22004720</v>
      </c>
      <c r="O60" t="s">
        <v>0</v>
      </c>
      <c r="P60">
        <v>19217067</v>
      </c>
      <c r="Q60">
        <v>15438830</v>
      </c>
      <c r="R60">
        <v>20041983</v>
      </c>
      <c r="S60">
        <v>15207933</v>
      </c>
      <c r="T60">
        <v>20790360</v>
      </c>
      <c r="AC60">
        <v>49690835.704547517</v>
      </c>
      <c r="AF60">
        <v>30566238.82808217</v>
      </c>
      <c r="AH60">
        <v>14266059.706595423</v>
      </c>
      <c r="AI60">
        <v>12713392.981575273</v>
      </c>
      <c r="AM60">
        <v>18673632.515656825</v>
      </c>
      <c r="AN60">
        <v>28233811.975500047</v>
      </c>
    </row>
    <row r="61" spans="2:40" x14ac:dyDescent="0.25">
      <c r="B61" t="s">
        <v>0</v>
      </c>
      <c r="D61" t="s">
        <v>0</v>
      </c>
      <c r="E61" t="s">
        <v>0</v>
      </c>
      <c r="F61" t="s">
        <v>0</v>
      </c>
      <c r="G61" t="s">
        <v>0</v>
      </c>
      <c r="H61">
        <v>19812588</v>
      </c>
      <c r="I61">
        <v>25436571</v>
      </c>
      <c r="J61">
        <v>17249432</v>
      </c>
      <c r="K61" t="s">
        <v>0</v>
      </c>
      <c r="L61">
        <v>21968267</v>
      </c>
      <c r="M61" t="s">
        <v>0</v>
      </c>
      <c r="N61">
        <v>16583664</v>
      </c>
      <c r="O61">
        <v>25924510</v>
      </c>
      <c r="P61">
        <v>14043577</v>
      </c>
      <c r="Q61" t="s">
        <v>0</v>
      </c>
      <c r="R61">
        <v>12425593</v>
      </c>
      <c r="S61" t="s">
        <v>0</v>
      </c>
      <c r="T61" t="s">
        <v>0</v>
      </c>
      <c r="AH61">
        <v>18032140.017962791</v>
      </c>
      <c r="AI61">
        <v>20583512.717610426</v>
      </c>
    </row>
    <row r="62" spans="2:40" x14ac:dyDescent="0.25">
      <c r="B62" t="s">
        <v>0</v>
      </c>
      <c r="D62" t="s">
        <v>0</v>
      </c>
      <c r="E62" t="s">
        <v>0</v>
      </c>
      <c r="F62">
        <v>36205526</v>
      </c>
      <c r="G62">
        <v>29105522</v>
      </c>
      <c r="H62">
        <v>8560463</v>
      </c>
      <c r="I62">
        <v>23767250</v>
      </c>
      <c r="J62" t="s">
        <v>0</v>
      </c>
      <c r="K62" t="s">
        <v>0</v>
      </c>
      <c r="L62">
        <v>31555865</v>
      </c>
      <c r="M62" t="s">
        <v>0</v>
      </c>
      <c r="N62">
        <v>24349765</v>
      </c>
      <c r="O62">
        <v>34413061</v>
      </c>
      <c r="P62" t="s">
        <v>0</v>
      </c>
      <c r="Q62" t="s">
        <v>0</v>
      </c>
      <c r="R62">
        <v>22984243</v>
      </c>
      <c r="S62">
        <v>13454378</v>
      </c>
      <c r="T62">
        <v>25502171</v>
      </c>
      <c r="AC62">
        <v>20147582.443475716</v>
      </c>
      <c r="AM62">
        <v>32830066.94027333</v>
      </c>
      <c r="AN62">
        <v>16087581.369679742</v>
      </c>
    </row>
    <row r="63" spans="2:40" x14ac:dyDescent="0.25">
      <c r="B63" t="s">
        <v>0</v>
      </c>
      <c r="D63" t="s">
        <v>0</v>
      </c>
      <c r="E63" t="s">
        <v>0</v>
      </c>
      <c r="F63" t="s">
        <v>0</v>
      </c>
      <c r="G63">
        <v>25237069</v>
      </c>
      <c r="H63" t="s">
        <v>0</v>
      </c>
      <c r="I63">
        <v>33193918</v>
      </c>
      <c r="J63" t="s">
        <v>0</v>
      </c>
      <c r="K63" t="s">
        <v>0</v>
      </c>
      <c r="L63">
        <v>19807900</v>
      </c>
      <c r="M63" t="s">
        <v>0</v>
      </c>
      <c r="N63">
        <v>21004946</v>
      </c>
      <c r="O63">
        <v>32311831</v>
      </c>
      <c r="P63" t="s">
        <v>0</v>
      </c>
      <c r="Q63" t="s">
        <v>0</v>
      </c>
      <c r="R63">
        <v>19425944</v>
      </c>
      <c r="S63" t="s">
        <v>0</v>
      </c>
      <c r="T63" t="s">
        <v>0</v>
      </c>
      <c r="AF63">
        <v>17603964.944736127</v>
      </c>
      <c r="AH63">
        <v>26365163.193044942</v>
      </c>
    </row>
    <row r="64" spans="2:40" x14ac:dyDescent="0.25">
      <c r="B64" t="s">
        <v>0</v>
      </c>
      <c r="D64" t="s">
        <v>0</v>
      </c>
      <c r="E64" t="s">
        <v>0</v>
      </c>
      <c r="F64" t="s">
        <v>0</v>
      </c>
      <c r="G64">
        <v>15844444</v>
      </c>
      <c r="H64" t="s">
        <v>0</v>
      </c>
      <c r="I64">
        <v>19415626</v>
      </c>
      <c r="J64" t="s">
        <v>0</v>
      </c>
      <c r="K64" t="s">
        <v>0</v>
      </c>
      <c r="L64">
        <v>41254758</v>
      </c>
      <c r="M64" t="s">
        <v>0</v>
      </c>
      <c r="N64">
        <v>17109009</v>
      </c>
      <c r="O64">
        <v>9066438</v>
      </c>
      <c r="P64" t="s">
        <v>0</v>
      </c>
      <c r="Q64" t="s">
        <v>0</v>
      </c>
      <c r="R64" t="s">
        <v>0</v>
      </c>
      <c r="S64">
        <v>10934459</v>
      </c>
      <c r="T64">
        <v>19945514</v>
      </c>
      <c r="AH64">
        <v>28574298.263026904</v>
      </c>
    </row>
    <row r="65" spans="2:40" x14ac:dyDescent="0.25">
      <c r="B65" t="s">
        <v>0</v>
      </c>
      <c r="D65" t="s">
        <v>0</v>
      </c>
      <c r="E65" t="s">
        <v>0</v>
      </c>
      <c r="F65" t="s">
        <v>0</v>
      </c>
      <c r="G65">
        <v>29487964</v>
      </c>
      <c r="H65" t="s">
        <v>0</v>
      </c>
      <c r="I65" t="s">
        <v>0</v>
      </c>
      <c r="J65" t="s">
        <v>0</v>
      </c>
      <c r="K65" t="s">
        <v>0</v>
      </c>
      <c r="L65">
        <v>19411632</v>
      </c>
      <c r="M65" t="s">
        <v>0</v>
      </c>
      <c r="N65" t="s">
        <v>0</v>
      </c>
      <c r="O65">
        <v>14824367</v>
      </c>
      <c r="P65" t="s">
        <v>0</v>
      </c>
      <c r="Q65" t="s">
        <v>0</v>
      </c>
      <c r="R65" t="s">
        <v>0</v>
      </c>
      <c r="S65" t="s">
        <v>0</v>
      </c>
      <c r="T65" t="s">
        <v>0</v>
      </c>
      <c r="AF65">
        <v>26606104.815785002</v>
      </c>
      <c r="AH65">
        <v>9968927.5311975181</v>
      </c>
    </row>
    <row r="66" spans="2:40" x14ac:dyDescent="0.25">
      <c r="B66" t="s">
        <v>0</v>
      </c>
      <c r="D66" t="s">
        <v>0</v>
      </c>
      <c r="E66" t="s">
        <v>0</v>
      </c>
      <c r="F66" t="s">
        <v>0</v>
      </c>
      <c r="G66" t="s">
        <v>0</v>
      </c>
      <c r="H66" t="s">
        <v>0</v>
      </c>
      <c r="I66">
        <v>47780137</v>
      </c>
      <c r="J66" t="s">
        <v>0</v>
      </c>
      <c r="K66" t="s">
        <v>0</v>
      </c>
      <c r="L66">
        <v>29390914</v>
      </c>
      <c r="M66" t="s">
        <v>0</v>
      </c>
      <c r="N66">
        <v>13717505</v>
      </c>
      <c r="O66">
        <v>12224541</v>
      </c>
      <c r="P66" t="s">
        <v>0</v>
      </c>
      <c r="Q66" t="s">
        <v>0</v>
      </c>
      <c r="R66" t="s">
        <v>0</v>
      </c>
      <c r="S66">
        <v>17955599</v>
      </c>
      <c r="T66">
        <v>27148173</v>
      </c>
      <c r="AF66">
        <v>19465137.243440673</v>
      </c>
      <c r="AH66">
        <v>33255102.285520725</v>
      </c>
      <c r="AM66">
        <v>40342724.641909964</v>
      </c>
    </row>
    <row r="67" spans="2:40" x14ac:dyDescent="0.25">
      <c r="B67" t="s">
        <v>0</v>
      </c>
      <c r="D67" t="s">
        <v>0</v>
      </c>
      <c r="E67" t="s">
        <v>0</v>
      </c>
      <c r="F67" t="s">
        <v>0</v>
      </c>
      <c r="G67" t="s">
        <v>0</v>
      </c>
      <c r="H67" t="s">
        <v>0</v>
      </c>
      <c r="I67" t="s">
        <v>0</v>
      </c>
      <c r="J67" t="s">
        <v>0</v>
      </c>
      <c r="K67" t="s">
        <v>0</v>
      </c>
      <c r="L67" t="s">
        <v>0</v>
      </c>
      <c r="M67" t="s">
        <v>0</v>
      </c>
      <c r="N67">
        <v>17338773</v>
      </c>
      <c r="O67">
        <v>19792041</v>
      </c>
      <c r="P67" t="s">
        <v>0</v>
      </c>
      <c r="Q67" t="s">
        <v>0</v>
      </c>
      <c r="R67" t="s">
        <v>0</v>
      </c>
      <c r="S67" t="s">
        <v>0</v>
      </c>
      <c r="T67" t="s">
        <v>0</v>
      </c>
      <c r="AH67">
        <v>13446152.868472477</v>
      </c>
    </row>
    <row r="68" spans="2:40" x14ac:dyDescent="0.25">
      <c r="B68" t="s">
        <v>0</v>
      </c>
      <c r="D68" t="s">
        <v>0</v>
      </c>
      <c r="E68" t="s">
        <v>0</v>
      </c>
      <c r="F68" t="s">
        <v>0</v>
      </c>
      <c r="G68" t="s">
        <v>0</v>
      </c>
      <c r="H68" t="s">
        <v>0</v>
      </c>
      <c r="I68">
        <v>19372873</v>
      </c>
      <c r="J68" t="s">
        <v>0</v>
      </c>
      <c r="K68" t="s">
        <v>0</v>
      </c>
      <c r="L68" t="s">
        <v>0</v>
      </c>
      <c r="M68" t="s">
        <v>0</v>
      </c>
      <c r="N68" t="s">
        <v>0</v>
      </c>
      <c r="O68" t="s">
        <v>0</v>
      </c>
      <c r="P68" t="s">
        <v>0</v>
      </c>
      <c r="Q68" t="s">
        <v>0</v>
      </c>
      <c r="R68" t="s">
        <v>0</v>
      </c>
      <c r="S68">
        <v>31567694</v>
      </c>
      <c r="T68">
        <v>15468986</v>
      </c>
      <c r="AM68">
        <v>17788175.146055542</v>
      </c>
    </row>
    <row r="69" spans="2:40" x14ac:dyDescent="0.25">
      <c r="B69" t="s">
        <v>0</v>
      </c>
      <c r="D69" t="s">
        <v>0</v>
      </c>
      <c r="E69" t="s">
        <v>0</v>
      </c>
      <c r="F69" t="s">
        <v>0</v>
      </c>
      <c r="G69" t="s">
        <v>0</v>
      </c>
      <c r="H69" t="s">
        <v>0</v>
      </c>
      <c r="I69" t="s">
        <v>0</v>
      </c>
      <c r="J69" t="s">
        <v>0</v>
      </c>
      <c r="K69" t="s">
        <v>0</v>
      </c>
      <c r="L69">
        <v>16927062</v>
      </c>
      <c r="M69" t="s">
        <v>0</v>
      </c>
      <c r="N69">
        <v>25351377</v>
      </c>
      <c r="O69" t="s">
        <v>0</v>
      </c>
      <c r="P69" t="s">
        <v>0</v>
      </c>
      <c r="Q69" t="s">
        <v>0</v>
      </c>
      <c r="R69" t="s">
        <v>0</v>
      </c>
      <c r="S69" t="s">
        <v>0</v>
      </c>
      <c r="T69" t="s">
        <v>0</v>
      </c>
      <c r="AH69">
        <v>22461429.885541257</v>
      </c>
    </row>
    <row r="70" spans="2:40" x14ac:dyDescent="0.25">
      <c r="B70" t="s">
        <v>0</v>
      </c>
      <c r="D70" t="s">
        <v>0</v>
      </c>
      <c r="E70" t="s">
        <v>0</v>
      </c>
      <c r="F70" t="s">
        <v>0</v>
      </c>
      <c r="G70" t="s">
        <v>0</v>
      </c>
      <c r="H70" t="s">
        <v>0</v>
      </c>
      <c r="I70" t="s">
        <v>0</v>
      </c>
      <c r="J70" t="s">
        <v>0</v>
      </c>
      <c r="K70" t="s">
        <v>0</v>
      </c>
      <c r="L70" t="s">
        <v>0</v>
      </c>
      <c r="M70" t="s">
        <v>0</v>
      </c>
      <c r="N70">
        <v>27475567</v>
      </c>
      <c r="O70" t="s">
        <v>0</v>
      </c>
      <c r="P70" t="s">
        <v>0</v>
      </c>
      <c r="Q70" t="s">
        <v>0</v>
      </c>
      <c r="R70" t="s">
        <v>0</v>
      </c>
      <c r="S70" t="s">
        <v>0</v>
      </c>
      <c r="T70" t="s">
        <v>0</v>
      </c>
      <c r="AH70">
        <v>38178403.754887424</v>
      </c>
      <c r="AM70">
        <v>19095377.334462885</v>
      </c>
    </row>
    <row r="71" spans="2:40" x14ac:dyDescent="0.25">
      <c r="B71" t="s">
        <v>0</v>
      </c>
      <c r="D71" t="s">
        <v>0</v>
      </c>
      <c r="E71" t="s">
        <v>0</v>
      </c>
      <c r="F71" t="s">
        <v>0</v>
      </c>
      <c r="G71" t="s">
        <v>0</v>
      </c>
      <c r="H71" t="s">
        <v>0</v>
      </c>
      <c r="I71" t="s">
        <v>0</v>
      </c>
      <c r="J71" t="s">
        <v>0</v>
      </c>
      <c r="K71" t="s">
        <v>0</v>
      </c>
      <c r="L71">
        <v>25583054</v>
      </c>
      <c r="M71" t="s">
        <v>0</v>
      </c>
      <c r="N71">
        <v>9585605</v>
      </c>
      <c r="O71" t="s">
        <v>0</v>
      </c>
      <c r="P71" t="s">
        <v>0</v>
      </c>
      <c r="Q71" t="s">
        <v>0</v>
      </c>
      <c r="R71" t="s">
        <v>0</v>
      </c>
      <c r="S71" t="s">
        <v>0</v>
      </c>
      <c r="T71" t="s">
        <v>0</v>
      </c>
    </row>
    <row r="72" spans="2:40" x14ac:dyDescent="0.25">
      <c r="B72" t="s">
        <v>0</v>
      </c>
      <c r="D72" t="s">
        <v>0</v>
      </c>
      <c r="E72" t="s">
        <v>0</v>
      </c>
      <c r="F72" t="s">
        <v>0</v>
      </c>
      <c r="G72" t="s">
        <v>0</v>
      </c>
      <c r="H72" t="s">
        <v>0</v>
      </c>
      <c r="I72" t="s">
        <v>0</v>
      </c>
      <c r="J72" t="s">
        <v>0</v>
      </c>
      <c r="K72" t="s">
        <v>0</v>
      </c>
      <c r="L72">
        <v>18716669</v>
      </c>
      <c r="M72" t="s">
        <v>0</v>
      </c>
      <c r="N72">
        <v>31976386</v>
      </c>
      <c r="O72" t="s">
        <v>0</v>
      </c>
      <c r="P72" t="s">
        <v>0</v>
      </c>
      <c r="Q72" t="s">
        <v>0</v>
      </c>
      <c r="R72" t="s">
        <v>0</v>
      </c>
      <c r="S72">
        <v>38791477</v>
      </c>
      <c r="T72" t="s">
        <v>0</v>
      </c>
      <c r="AM72">
        <v>21262895.148881331</v>
      </c>
      <c r="AN72">
        <v>29033302.781837318</v>
      </c>
    </row>
    <row r="73" spans="2:40" x14ac:dyDescent="0.25">
      <c r="B73" t="s">
        <v>0</v>
      </c>
      <c r="D73" t="s">
        <v>0</v>
      </c>
      <c r="E73" t="s">
        <v>0</v>
      </c>
      <c r="F73" t="s">
        <v>0</v>
      </c>
      <c r="G73" t="s">
        <v>0</v>
      </c>
      <c r="H73" t="s">
        <v>0</v>
      </c>
      <c r="I73" t="s">
        <v>0</v>
      </c>
      <c r="J73" t="s">
        <v>0</v>
      </c>
      <c r="K73" t="s">
        <v>0</v>
      </c>
      <c r="L73" t="s">
        <v>0</v>
      </c>
      <c r="M73" t="s">
        <v>0</v>
      </c>
      <c r="N73">
        <v>12929125</v>
      </c>
      <c r="O73" t="s">
        <v>0</v>
      </c>
      <c r="P73" t="s">
        <v>0</v>
      </c>
      <c r="Q73" t="s">
        <v>0</v>
      </c>
      <c r="R73" t="s">
        <v>0</v>
      </c>
      <c r="S73" t="s">
        <v>0</v>
      </c>
      <c r="T73" t="s">
        <v>0</v>
      </c>
    </row>
    <row r="74" spans="2:40" x14ac:dyDescent="0.25">
      <c r="B74" t="s">
        <v>0</v>
      </c>
      <c r="D74" t="s">
        <v>0</v>
      </c>
      <c r="E74" t="s">
        <v>0</v>
      </c>
      <c r="F74" t="s">
        <v>0</v>
      </c>
      <c r="G74" t="s">
        <v>0</v>
      </c>
      <c r="H74" t="s">
        <v>0</v>
      </c>
      <c r="I74" t="s">
        <v>0</v>
      </c>
      <c r="J74" t="s">
        <v>0</v>
      </c>
      <c r="K74" t="s">
        <v>0</v>
      </c>
      <c r="L74" t="s">
        <v>0</v>
      </c>
      <c r="M74" t="s">
        <v>0</v>
      </c>
      <c r="N74" t="s">
        <v>0</v>
      </c>
      <c r="O74" t="s">
        <v>0</v>
      </c>
      <c r="P74" t="s">
        <v>0</v>
      </c>
      <c r="Q74" t="s">
        <v>0</v>
      </c>
      <c r="R74" t="s">
        <v>0</v>
      </c>
      <c r="S74">
        <v>17104189</v>
      </c>
      <c r="T74" t="s">
        <v>0</v>
      </c>
      <c r="AM74">
        <v>45136252.074786223</v>
      </c>
      <c r="AN74">
        <v>20450074.798486345</v>
      </c>
    </row>
    <row r="75" spans="2:40" x14ac:dyDescent="0.25">
      <c r="B75" t="s">
        <v>0</v>
      </c>
      <c r="D75" t="s">
        <v>0</v>
      </c>
      <c r="E75" t="s">
        <v>0</v>
      </c>
      <c r="F75" t="s">
        <v>0</v>
      </c>
      <c r="G75" t="s">
        <v>0</v>
      </c>
      <c r="H75" t="s">
        <v>0</v>
      </c>
      <c r="I75" t="s">
        <v>0</v>
      </c>
      <c r="J75" t="s">
        <v>0</v>
      </c>
      <c r="K75" t="s">
        <v>0</v>
      </c>
      <c r="L75" t="s">
        <v>0</v>
      </c>
      <c r="M75" t="s">
        <v>0</v>
      </c>
      <c r="N75">
        <v>21597749</v>
      </c>
      <c r="O75" t="s">
        <v>0</v>
      </c>
      <c r="P75" t="s">
        <v>0</v>
      </c>
      <c r="Q75" t="s">
        <v>0</v>
      </c>
      <c r="R75" t="s">
        <v>0</v>
      </c>
      <c r="S75" t="s">
        <v>0</v>
      </c>
      <c r="T75" t="s">
        <v>0</v>
      </c>
    </row>
    <row r="76" spans="2:40" x14ac:dyDescent="0.25">
      <c r="B76" t="s">
        <v>0</v>
      </c>
      <c r="D76" t="s">
        <v>0</v>
      </c>
      <c r="E76" t="s">
        <v>0</v>
      </c>
      <c r="F76" t="s">
        <v>0</v>
      </c>
      <c r="G76" t="s">
        <v>0</v>
      </c>
      <c r="H76" t="s">
        <v>0</v>
      </c>
      <c r="I76" t="s">
        <v>0</v>
      </c>
      <c r="J76" t="s">
        <v>0</v>
      </c>
      <c r="K76" t="s">
        <v>0</v>
      </c>
      <c r="L76" t="s">
        <v>0</v>
      </c>
      <c r="M76" t="s">
        <v>0</v>
      </c>
      <c r="N76">
        <v>36710378</v>
      </c>
      <c r="O76" t="s">
        <v>0</v>
      </c>
      <c r="P76" t="s">
        <v>0</v>
      </c>
      <c r="Q76" t="s">
        <v>0</v>
      </c>
      <c r="R76" t="s">
        <v>0</v>
      </c>
      <c r="S76">
        <v>18361127</v>
      </c>
      <c r="T76" t="s">
        <v>0</v>
      </c>
    </row>
    <row r="77" spans="2:40" x14ac:dyDescent="0.25">
      <c r="B77" t="s">
        <v>0</v>
      </c>
      <c r="D77" t="s">
        <v>0</v>
      </c>
      <c r="E77" t="s">
        <v>0</v>
      </c>
      <c r="F77" t="s">
        <v>0</v>
      </c>
      <c r="G77" t="s">
        <v>0</v>
      </c>
      <c r="H77" t="s">
        <v>0</v>
      </c>
      <c r="I77" t="s">
        <v>0</v>
      </c>
      <c r="J77" t="s">
        <v>0</v>
      </c>
      <c r="K77" t="s">
        <v>0</v>
      </c>
      <c r="L77" t="s">
        <v>0</v>
      </c>
      <c r="M77" t="s">
        <v>0</v>
      </c>
      <c r="N77" t="s">
        <v>0</v>
      </c>
      <c r="O77" t="s">
        <v>0</v>
      </c>
      <c r="P77" t="s">
        <v>0</v>
      </c>
      <c r="Q77" t="s">
        <v>0</v>
      </c>
      <c r="R77" t="s">
        <v>0</v>
      </c>
      <c r="S77" t="s">
        <v>0</v>
      </c>
      <c r="T77" t="s">
        <v>0</v>
      </c>
    </row>
    <row r="78" spans="2:40" x14ac:dyDescent="0.25">
      <c r="B78" t="s">
        <v>0</v>
      </c>
      <c r="D78" t="s">
        <v>0</v>
      </c>
      <c r="E78" t="s">
        <v>0</v>
      </c>
      <c r="F78" t="s">
        <v>0</v>
      </c>
      <c r="G78" t="s">
        <v>0</v>
      </c>
      <c r="H78" t="s">
        <v>0</v>
      </c>
      <c r="I78" t="s">
        <v>0</v>
      </c>
      <c r="J78" t="s">
        <v>0</v>
      </c>
      <c r="K78" t="s">
        <v>0</v>
      </c>
      <c r="L78" t="s">
        <v>0</v>
      </c>
      <c r="M78" t="s">
        <v>0</v>
      </c>
      <c r="N78" t="s">
        <v>0</v>
      </c>
      <c r="O78" t="s">
        <v>0</v>
      </c>
      <c r="P78" t="s">
        <v>0</v>
      </c>
      <c r="Q78" t="s">
        <v>0</v>
      </c>
      <c r="R78" t="s">
        <v>0</v>
      </c>
      <c r="S78">
        <v>20445300</v>
      </c>
      <c r="T78">
        <v>27916922</v>
      </c>
      <c r="AN78">
        <v>18890160.387382228</v>
      </c>
    </row>
    <row r="79" spans="2:40" x14ac:dyDescent="0.25">
      <c r="B79" t="s">
        <v>0</v>
      </c>
      <c r="D79" t="s">
        <v>0</v>
      </c>
      <c r="E79" t="s">
        <v>0</v>
      </c>
      <c r="F79" t="s">
        <v>0</v>
      </c>
      <c r="G79" t="s">
        <v>0</v>
      </c>
      <c r="H79" t="s">
        <v>0</v>
      </c>
      <c r="I79" t="s">
        <v>0</v>
      </c>
      <c r="J79" t="s">
        <v>0</v>
      </c>
      <c r="K79" t="s">
        <v>0</v>
      </c>
      <c r="L79" t="s">
        <v>0</v>
      </c>
      <c r="M79" t="s">
        <v>0</v>
      </c>
      <c r="N79" t="s">
        <v>0</v>
      </c>
      <c r="O79" t="s">
        <v>0</v>
      </c>
      <c r="P79" t="s">
        <v>0</v>
      </c>
      <c r="Q79" t="s">
        <v>0</v>
      </c>
      <c r="R79" t="s">
        <v>0</v>
      </c>
      <c r="S79" t="s">
        <v>0</v>
      </c>
      <c r="T79" t="s">
        <v>0</v>
      </c>
    </row>
    <row r="80" spans="2:40" x14ac:dyDescent="0.25">
      <c r="B80" t="s">
        <v>0</v>
      </c>
      <c r="D80" t="s">
        <v>0</v>
      </c>
      <c r="E80" t="s">
        <v>0</v>
      </c>
      <c r="F80" t="s">
        <v>0</v>
      </c>
      <c r="G80" t="s">
        <v>0</v>
      </c>
      <c r="H80" t="s">
        <v>0</v>
      </c>
      <c r="I80" t="s">
        <v>0</v>
      </c>
      <c r="J80" t="s">
        <v>0</v>
      </c>
      <c r="K80" t="s">
        <v>0</v>
      </c>
      <c r="L80" t="s">
        <v>0</v>
      </c>
      <c r="M80" t="s">
        <v>0</v>
      </c>
      <c r="N80" t="s">
        <v>0</v>
      </c>
      <c r="O80" t="s">
        <v>0</v>
      </c>
      <c r="P80" t="s">
        <v>0</v>
      </c>
      <c r="Q80" t="s">
        <v>0</v>
      </c>
      <c r="R80" t="s">
        <v>0</v>
      </c>
      <c r="S80">
        <v>43400685</v>
      </c>
      <c r="T80">
        <v>19663734</v>
      </c>
    </row>
    <row r="81" spans="2:40" x14ac:dyDescent="0.25">
      <c r="B81" t="s">
        <v>0</v>
      </c>
      <c r="D81" t="s">
        <v>0</v>
      </c>
      <c r="E81" t="s">
        <v>0</v>
      </c>
      <c r="F81" t="s">
        <v>0</v>
      </c>
      <c r="G81" t="s">
        <v>0</v>
      </c>
      <c r="H81" t="s">
        <v>0</v>
      </c>
      <c r="I81" t="s">
        <v>0</v>
      </c>
      <c r="J81" t="s">
        <v>0</v>
      </c>
      <c r="K81" t="s">
        <v>0</v>
      </c>
      <c r="L81" t="s">
        <v>0</v>
      </c>
      <c r="M81" t="s">
        <v>0</v>
      </c>
      <c r="N81" t="s">
        <v>0</v>
      </c>
      <c r="O81" t="s">
        <v>0</v>
      </c>
      <c r="P81" t="s">
        <v>0</v>
      </c>
      <c r="Q81" t="s">
        <v>0</v>
      </c>
      <c r="R81" t="s">
        <v>0</v>
      </c>
      <c r="S81" t="s">
        <v>0</v>
      </c>
      <c r="T81" t="s">
        <v>0</v>
      </c>
      <c r="V81">
        <v>25062473.711151373</v>
      </c>
      <c r="W81">
        <v>26950713.780535821</v>
      </c>
      <c r="X81">
        <v>18677758.692974221</v>
      </c>
      <c r="Y81">
        <v>13066737.485039512</v>
      </c>
      <c r="Z81">
        <v>46403438.76719413</v>
      </c>
      <c r="AA81">
        <v>32790749.176103976</v>
      </c>
      <c r="AB81">
        <v>23315405.680823203</v>
      </c>
      <c r="AC81">
        <v>17763787.263232999</v>
      </c>
      <c r="AD81">
        <v>12598193.959268469</v>
      </c>
      <c r="AE81">
        <v>14268913.978002572</v>
      </c>
      <c r="AG81">
        <v>11239151.796437096</v>
      </c>
      <c r="AH81">
        <v>26661077.049079005</v>
      </c>
      <c r="AI81">
        <v>23050843.539030124</v>
      </c>
      <c r="AK81">
        <v>16811314.006510988</v>
      </c>
      <c r="AL81">
        <v>26348004.336424757</v>
      </c>
      <c r="AM81">
        <v>30580349.927081238</v>
      </c>
      <c r="AN81">
        <v>26291182.329542056</v>
      </c>
    </row>
    <row r="82" spans="2:40" x14ac:dyDescent="0.25">
      <c r="B82" t="s">
        <v>0</v>
      </c>
      <c r="D82" t="s">
        <v>0</v>
      </c>
      <c r="E82" t="s">
        <v>0</v>
      </c>
      <c r="F82" t="s">
        <v>0</v>
      </c>
      <c r="G82" t="s">
        <v>0</v>
      </c>
      <c r="H82" t="s">
        <v>0</v>
      </c>
      <c r="I82" t="s">
        <v>0</v>
      </c>
      <c r="J82" t="s">
        <v>0</v>
      </c>
      <c r="K82" t="s">
        <v>0</v>
      </c>
      <c r="L82" t="s">
        <v>0</v>
      </c>
      <c r="M82" t="s">
        <v>0</v>
      </c>
      <c r="N82" t="s">
        <v>0</v>
      </c>
      <c r="O82" t="s">
        <v>0</v>
      </c>
      <c r="P82" t="s">
        <v>0</v>
      </c>
      <c r="Q82" t="s">
        <v>0</v>
      </c>
      <c r="R82" t="s">
        <v>0</v>
      </c>
      <c r="S82" t="s">
        <v>0</v>
      </c>
      <c r="T82" t="s">
        <v>0</v>
      </c>
      <c r="V82">
        <v>27870785.967481263</v>
      </c>
      <c r="W82">
        <v>30137572.449919939</v>
      </c>
      <c r="X82">
        <v>18528833.359578002</v>
      </c>
      <c r="Y82">
        <v>27139176.636974405</v>
      </c>
      <c r="Z82">
        <v>20185037.714970682</v>
      </c>
      <c r="AA82">
        <v>25078975.204789534</v>
      </c>
      <c r="AC82">
        <v>45047489.763878077</v>
      </c>
      <c r="AD82">
        <v>10591472.648211416</v>
      </c>
      <c r="AE82">
        <v>12764858.448070966</v>
      </c>
      <c r="AG82">
        <v>20384772.84458667</v>
      </c>
      <c r="AH82">
        <v>26323996.284876313</v>
      </c>
      <c r="AI82">
        <v>9049162.0277286749</v>
      </c>
      <c r="AK82">
        <v>18011197.243545193</v>
      </c>
    </row>
    <row r="83" spans="2:40" x14ac:dyDescent="0.25">
      <c r="B83" t="s">
        <v>0</v>
      </c>
      <c r="D83" t="s">
        <v>0</v>
      </c>
      <c r="E83" t="s">
        <v>0</v>
      </c>
      <c r="F83" t="s">
        <v>0</v>
      </c>
      <c r="G83" t="s">
        <v>0</v>
      </c>
      <c r="H83" t="s">
        <v>0</v>
      </c>
      <c r="I83" t="s">
        <v>0</v>
      </c>
      <c r="J83" t="s">
        <v>0</v>
      </c>
      <c r="K83" t="s">
        <v>0</v>
      </c>
      <c r="L83" t="s">
        <v>0</v>
      </c>
      <c r="M83" t="s">
        <v>0</v>
      </c>
      <c r="N83" t="s">
        <v>0</v>
      </c>
      <c r="O83" t="s">
        <v>0</v>
      </c>
      <c r="P83" t="s">
        <v>0</v>
      </c>
      <c r="Q83" t="s">
        <v>0</v>
      </c>
      <c r="R83" t="s">
        <v>0</v>
      </c>
      <c r="S83" t="s">
        <v>0</v>
      </c>
      <c r="T83" t="s">
        <v>0</v>
      </c>
      <c r="W83">
        <v>13930447.311192984</v>
      </c>
      <c r="X83">
        <v>9817933.0482375082</v>
      </c>
      <c r="Y83">
        <v>19845597.036206927</v>
      </c>
      <c r="Z83">
        <v>22997284.820410602</v>
      </c>
      <c r="AA83">
        <v>23417928.646964867</v>
      </c>
      <c r="AB83">
        <v>17668731.058803286</v>
      </c>
      <c r="AC83">
        <v>22683409.219455015</v>
      </c>
      <c r="AD83">
        <v>20946170.850114737</v>
      </c>
      <c r="AE83">
        <v>7550592.4037370691</v>
      </c>
      <c r="AG83">
        <v>19478146.798152491</v>
      </c>
      <c r="AI83">
        <v>26866177.701135047</v>
      </c>
      <c r="AJ83">
        <v>17313044.576975644</v>
      </c>
      <c r="AK83">
        <v>22399338.981239825</v>
      </c>
      <c r="AL83">
        <v>20061292.431163773</v>
      </c>
      <c r="AM83">
        <v>17707838.782903671</v>
      </c>
      <c r="AN83">
        <v>25287810.730058987</v>
      </c>
    </row>
    <row r="84" spans="2:40" x14ac:dyDescent="0.25">
      <c r="B84" t="s">
        <v>0</v>
      </c>
      <c r="D84" t="s">
        <v>0</v>
      </c>
      <c r="E84" t="s">
        <v>0</v>
      </c>
      <c r="F84" t="s">
        <v>0</v>
      </c>
      <c r="G84" t="s">
        <v>0</v>
      </c>
      <c r="H84" t="s">
        <v>0</v>
      </c>
      <c r="I84" t="s">
        <v>0</v>
      </c>
      <c r="J84" t="s">
        <v>0</v>
      </c>
      <c r="K84" t="s">
        <v>0</v>
      </c>
      <c r="L84" t="s">
        <v>0</v>
      </c>
      <c r="M84" t="s">
        <v>0</v>
      </c>
      <c r="N84" t="s">
        <v>0</v>
      </c>
      <c r="O84" t="s">
        <v>0</v>
      </c>
      <c r="P84" t="s">
        <v>0</v>
      </c>
      <c r="Q84" t="s">
        <v>0</v>
      </c>
      <c r="R84" t="s">
        <v>0</v>
      </c>
      <c r="S84" t="s">
        <v>0</v>
      </c>
      <c r="T84">
        <v>18163801</v>
      </c>
      <c r="V84">
        <v>19935835.910828609</v>
      </c>
      <c r="W84">
        <v>38091342.128763571</v>
      </c>
      <c r="Y84">
        <v>33951339.636715554</v>
      </c>
      <c r="Z84">
        <v>19926232.093266252</v>
      </c>
      <c r="AA84">
        <v>18676476.260482986</v>
      </c>
      <c r="AB84">
        <v>19266728.499611322</v>
      </c>
      <c r="AC84">
        <v>17417594.164517343</v>
      </c>
      <c r="AD84">
        <v>29361783.369835343</v>
      </c>
      <c r="AE84">
        <v>26335051.668772805</v>
      </c>
      <c r="AG84">
        <v>17514246.196500152</v>
      </c>
      <c r="AH84">
        <v>26778134.581756301</v>
      </c>
      <c r="AI84">
        <v>23412562.129619863</v>
      </c>
      <c r="AJ84">
        <v>21339869.665683687</v>
      </c>
    </row>
    <row r="85" spans="2:40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W85">
        <v>30244968.460547298</v>
      </c>
      <c r="X85">
        <v>30321092.618525747</v>
      </c>
      <c r="Y85">
        <v>16748085.806601867</v>
      </c>
      <c r="Z85">
        <v>22973921.467275128</v>
      </c>
      <c r="AA85">
        <v>16454406.776299529</v>
      </c>
      <c r="AC85">
        <v>21664214.651515335</v>
      </c>
      <c r="AE85">
        <v>26076495.768212911</v>
      </c>
      <c r="AG85">
        <v>21921331.919505548</v>
      </c>
      <c r="AH85">
        <v>26276462.710684184</v>
      </c>
      <c r="AI85">
        <v>27465936.257139821</v>
      </c>
      <c r="AJ85">
        <v>24510745.186912905</v>
      </c>
      <c r="AK85">
        <v>10417960.228581024</v>
      </c>
      <c r="AL85">
        <v>27576622.41846424</v>
      </c>
      <c r="AM85">
        <v>12631701.363358654</v>
      </c>
      <c r="AN85">
        <v>38984488.207917899</v>
      </c>
    </row>
    <row r="86" spans="2:40" x14ac:dyDescent="0.25">
      <c r="V86">
        <v>14983995.947342349</v>
      </c>
      <c r="W86">
        <v>23750278.638090905</v>
      </c>
      <c r="X86">
        <v>52782783.288406447</v>
      </c>
      <c r="Y86">
        <v>15389340.125448063</v>
      </c>
      <c r="Z86">
        <v>29235821.437781367</v>
      </c>
      <c r="AA86">
        <v>19033207.392516829</v>
      </c>
      <c r="AB86">
        <v>20293174.929791965</v>
      </c>
      <c r="AD86">
        <v>19905264.471270334</v>
      </c>
      <c r="AE86">
        <v>20350889.366422255</v>
      </c>
      <c r="AF86">
        <v>11602500.041348511</v>
      </c>
      <c r="AG86">
        <v>13981843.106433183</v>
      </c>
      <c r="AH86">
        <v>21839157.744475748</v>
      </c>
      <c r="AI86">
        <v>28750496.850078881</v>
      </c>
      <c r="AL86">
        <v>27042795.21914025</v>
      </c>
    </row>
    <row r="87" spans="2:40" x14ac:dyDescent="0.25">
      <c r="B87">
        <v>10977735</v>
      </c>
      <c r="C87">
        <v>16234514</v>
      </c>
      <c r="D87">
        <v>24005218</v>
      </c>
      <c r="E87">
        <v>16836149</v>
      </c>
      <c r="F87" t="s">
        <v>0</v>
      </c>
      <c r="G87">
        <v>15818426</v>
      </c>
      <c r="H87" t="s">
        <v>0</v>
      </c>
      <c r="I87" t="s">
        <v>0</v>
      </c>
      <c r="J87">
        <v>18579499</v>
      </c>
      <c r="K87">
        <v>14716426</v>
      </c>
      <c r="L87" t="s">
        <v>0</v>
      </c>
      <c r="M87">
        <v>22942252</v>
      </c>
      <c r="N87">
        <v>14585869</v>
      </c>
      <c r="O87">
        <v>18711784</v>
      </c>
      <c r="Q87">
        <v>13649133</v>
      </c>
      <c r="R87">
        <v>13748051</v>
      </c>
      <c r="S87">
        <v>34351686</v>
      </c>
      <c r="T87">
        <v>25039922</v>
      </c>
      <c r="V87">
        <v>14780785.614707058</v>
      </c>
      <c r="W87">
        <v>25496492.045059901</v>
      </c>
      <c r="X87">
        <v>24853962.524898324</v>
      </c>
      <c r="Y87">
        <v>10211918.396434445</v>
      </c>
      <c r="Z87">
        <v>37425393.540788844</v>
      </c>
      <c r="AA87">
        <v>19747534.228993267</v>
      </c>
      <c r="AB87">
        <v>22443687.864660472</v>
      </c>
      <c r="AC87">
        <v>17967001.57548812</v>
      </c>
      <c r="AD87">
        <v>20534811.476631213</v>
      </c>
      <c r="AE87">
        <v>24977847.095399391</v>
      </c>
      <c r="AF87">
        <v>25327507.43789468</v>
      </c>
      <c r="AG87">
        <v>25502487.342338547</v>
      </c>
      <c r="AH87">
        <v>25809264.296416745</v>
      </c>
      <c r="AJ87">
        <v>19891689.988019451</v>
      </c>
      <c r="AL87">
        <v>23290109.22735377</v>
      </c>
      <c r="AM87">
        <v>20279120.902351189</v>
      </c>
      <c r="AN87">
        <v>19387214.474774878</v>
      </c>
    </row>
    <row r="88" spans="2:40" x14ac:dyDescent="0.25">
      <c r="B88">
        <v>14873486</v>
      </c>
      <c r="C88">
        <v>22841003</v>
      </c>
      <c r="D88">
        <v>33721628</v>
      </c>
      <c r="E88">
        <v>14919953</v>
      </c>
      <c r="F88">
        <v>11124567</v>
      </c>
      <c r="G88">
        <v>32224934</v>
      </c>
      <c r="H88">
        <v>10937264</v>
      </c>
      <c r="I88">
        <v>15435439</v>
      </c>
      <c r="J88">
        <v>21147615</v>
      </c>
      <c r="K88">
        <v>21327526</v>
      </c>
      <c r="L88">
        <v>6884779</v>
      </c>
      <c r="M88">
        <v>14502368</v>
      </c>
      <c r="N88">
        <v>15582567</v>
      </c>
      <c r="O88">
        <v>13760946</v>
      </c>
      <c r="Q88">
        <v>16023238</v>
      </c>
      <c r="R88">
        <v>20208152</v>
      </c>
      <c r="S88" t="s">
        <v>0</v>
      </c>
      <c r="T88" t="s">
        <v>0</v>
      </c>
      <c r="V88">
        <v>22060918.080058318</v>
      </c>
      <c r="W88">
        <v>16351689.803690996</v>
      </c>
      <c r="X88">
        <v>21138017.378316462</v>
      </c>
      <c r="Y88">
        <v>20616418.555834793</v>
      </c>
      <c r="Z88">
        <v>24669906.102519993</v>
      </c>
      <c r="AA88">
        <v>24755588.312432718</v>
      </c>
      <c r="AB88">
        <v>30166268.49363184</v>
      </c>
      <c r="AC88">
        <v>27016645.137216613</v>
      </c>
      <c r="AD88">
        <v>27938966.804272741</v>
      </c>
      <c r="AE88">
        <v>19908908.808132544</v>
      </c>
      <c r="AF88">
        <v>20957697.81896146</v>
      </c>
      <c r="AG88">
        <v>18780747.274636365</v>
      </c>
      <c r="AH88">
        <v>29055151.671881054</v>
      </c>
      <c r="AI88">
        <v>36236303.032742143</v>
      </c>
      <c r="AJ88">
        <v>27945941.088030346</v>
      </c>
    </row>
    <row r="89" spans="2:40" x14ac:dyDescent="0.25">
      <c r="B89">
        <v>26371259</v>
      </c>
      <c r="C89" t="s">
        <v>0</v>
      </c>
      <c r="D89">
        <v>19102043</v>
      </c>
      <c r="E89" t="s">
        <v>0</v>
      </c>
      <c r="F89" t="s">
        <v>0</v>
      </c>
      <c r="G89">
        <v>24312465</v>
      </c>
      <c r="H89">
        <v>24337564</v>
      </c>
      <c r="I89">
        <v>18846833</v>
      </c>
      <c r="J89">
        <v>11116276</v>
      </c>
      <c r="K89">
        <v>29167136</v>
      </c>
      <c r="L89" t="s">
        <v>0</v>
      </c>
      <c r="M89">
        <v>34697865</v>
      </c>
      <c r="N89">
        <v>17859235</v>
      </c>
      <c r="O89" t="s">
        <v>0</v>
      </c>
      <c r="Q89">
        <v>19020532</v>
      </c>
      <c r="R89">
        <v>22255767</v>
      </c>
      <c r="S89">
        <v>24992660</v>
      </c>
      <c r="T89">
        <v>10851562</v>
      </c>
      <c r="V89">
        <v>14279226.167895226</v>
      </c>
      <c r="W89">
        <v>15107008.981099956</v>
      </c>
      <c r="X89">
        <v>31199423.567946218</v>
      </c>
      <c r="Y89">
        <v>17273028.504648343</v>
      </c>
      <c r="Z89">
        <v>24334375.40024231</v>
      </c>
      <c r="AA89">
        <v>19291507.602502443</v>
      </c>
      <c r="AB89">
        <v>28687880.516719103</v>
      </c>
      <c r="AC89">
        <v>35452706.933449864</v>
      </c>
      <c r="AD89">
        <v>18804619.024205528</v>
      </c>
      <c r="AE89">
        <v>25505458.128543995</v>
      </c>
      <c r="AF89">
        <v>23434863.919164848</v>
      </c>
      <c r="AG89">
        <v>25380897.02267129</v>
      </c>
      <c r="AH89">
        <v>16730293.921232803</v>
      </c>
      <c r="AI89">
        <v>16496262.427894706</v>
      </c>
      <c r="AL89">
        <v>22301156.785431173</v>
      </c>
      <c r="AM89">
        <v>17071058.818496037</v>
      </c>
      <c r="AN89">
        <v>20106913.79802607</v>
      </c>
    </row>
    <row r="90" spans="2:40" x14ac:dyDescent="0.25">
      <c r="B90">
        <v>16563995</v>
      </c>
      <c r="C90">
        <v>34485289</v>
      </c>
      <c r="D90">
        <v>18809876</v>
      </c>
      <c r="E90">
        <v>13655232</v>
      </c>
      <c r="F90">
        <v>27435000</v>
      </c>
      <c r="G90">
        <v>20493009</v>
      </c>
      <c r="H90">
        <v>27081187</v>
      </c>
      <c r="I90">
        <v>35398203</v>
      </c>
      <c r="J90">
        <v>11288063</v>
      </c>
      <c r="K90">
        <v>26827726</v>
      </c>
      <c r="L90">
        <v>14983757</v>
      </c>
      <c r="M90">
        <v>16674066</v>
      </c>
      <c r="N90" t="s">
        <v>0</v>
      </c>
      <c r="O90">
        <v>21996137</v>
      </c>
      <c r="Q90">
        <v>24178182</v>
      </c>
      <c r="R90">
        <v>22569465</v>
      </c>
      <c r="S90" t="s">
        <v>0</v>
      </c>
      <c r="T90" t="s">
        <v>0</v>
      </c>
      <c r="V90">
        <v>17305399.727276161</v>
      </c>
      <c r="W90">
        <v>23111598.405212939</v>
      </c>
      <c r="X90">
        <v>17839813.92052554</v>
      </c>
      <c r="Y90">
        <v>13818674.713654114</v>
      </c>
      <c r="AB90">
        <v>21786745.156368174</v>
      </c>
      <c r="AD90">
        <v>16700233.862823088</v>
      </c>
      <c r="AE90">
        <v>9885696.0249465071</v>
      </c>
      <c r="AG90">
        <v>27220737.950549901</v>
      </c>
      <c r="AH90">
        <v>22794173.978271142</v>
      </c>
      <c r="AJ90">
        <v>24999582.78402311</v>
      </c>
    </row>
    <row r="91" spans="2:40" x14ac:dyDescent="0.25">
      <c r="B91">
        <v>14994339</v>
      </c>
      <c r="C91" t="s">
        <v>0</v>
      </c>
      <c r="D91">
        <v>11125421</v>
      </c>
      <c r="E91">
        <v>22421529</v>
      </c>
      <c r="F91">
        <v>57657777</v>
      </c>
      <c r="G91" t="s">
        <v>0</v>
      </c>
      <c r="H91">
        <v>23889500</v>
      </c>
      <c r="I91" t="s">
        <v>0</v>
      </c>
      <c r="J91">
        <v>26797120</v>
      </c>
      <c r="K91">
        <v>16045016</v>
      </c>
      <c r="L91">
        <v>22769037</v>
      </c>
      <c r="M91" t="s">
        <v>0</v>
      </c>
      <c r="N91">
        <v>22028719</v>
      </c>
      <c r="O91">
        <v>23774837</v>
      </c>
      <c r="Q91" t="s">
        <v>0</v>
      </c>
      <c r="R91" t="s">
        <v>0</v>
      </c>
      <c r="S91" t="s">
        <v>0</v>
      </c>
      <c r="T91">
        <v>10383304</v>
      </c>
      <c r="W91">
        <v>12367834.660131417</v>
      </c>
      <c r="X91">
        <v>21018813.835644137</v>
      </c>
      <c r="Y91">
        <v>16443416.061225321</v>
      </c>
      <c r="Z91">
        <v>15485990.167620953</v>
      </c>
      <c r="AA91">
        <v>18259734.451175127</v>
      </c>
      <c r="AB91">
        <v>12911676.572765531</v>
      </c>
      <c r="AC91">
        <v>29039439.137874808</v>
      </c>
      <c r="AD91">
        <v>13318107.187085694</v>
      </c>
      <c r="AF91">
        <v>16922973.184884612</v>
      </c>
      <c r="AH91">
        <v>23946326.649931479</v>
      </c>
      <c r="AI91">
        <v>21202129.053828541</v>
      </c>
      <c r="AJ91">
        <v>13958762.306305861</v>
      </c>
      <c r="AL91">
        <v>18071113.404848173</v>
      </c>
      <c r="AM91">
        <v>16295557.265944386</v>
      </c>
      <c r="AN91">
        <v>17831056.767082687</v>
      </c>
    </row>
    <row r="92" spans="2:40" x14ac:dyDescent="0.25">
      <c r="B92">
        <v>14825624</v>
      </c>
      <c r="C92" t="s">
        <v>0</v>
      </c>
      <c r="D92">
        <v>32542889</v>
      </c>
      <c r="E92" t="s">
        <v>0</v>
      </c>
      <c r="F92">
        <v>17409250</v>
      </c>
      <c r="G92">
        <v>18494125</v>
      </c>
      <c r="H92">
        <v>28892988</v>
      </c>
      <c r="I92">
        <v>13601341</v>
      </c>
      <c r="J92">
        <v>21182494</v>
      </c>
      <c r="K92" t="s">
        <v>0</v>
      </c>
      <c r="L92" t="s">
        <v>0</v>
      </c>
      <c r="M92">
        <v>20199967</v>
      </c>
      <c r="N92">
        <v>16840877</v>
      </c>
      <c r="O92">
        <v>17239837</v>
      </c>
      <c r="Q92">
        <v>21954309</v>
      </c>
      <c r="R92">
        <v>17077146</v>
      </c>
      <c r="S92" t="s">
        <v>0</v>
      </c>
      <c r="T92" t="s">
        <v>0</v>
      </c>
      <c r="W92">
        <v>14489915.20110197</v>
      </c>
      <c r="X92">
        <v>31968123.950203009</v>
      </c>
      <c r="Z92">
        <v>12332346.400269281</v>
      </c>
      <c r="AA92">
        <v>27493630.431558728</v>
      </c>
      <c r="AB92">
        <v>15349829.46483957</v>
      </c>
      <c r="AC92">
        <v>37631664.20107583</v>
      </c>
      <c r="AD92">
        <v>16795750.708248489</v>
      </c>
      <c r="AE92">
        <v>20135460.605994228</v>
      </c>
      <c r="AH92">
        <v>23570284.412657265</v>
      </c>
      <c r="AI92">
        <v>25117699.89048098</v>
      </c>
      <c r="AJ92">
        <v>20928118.299646601</v>
      </c>
    </row>
    <row r="93" spans="2:40" x14ac:dyDescent="0.25">
      <c r="B93">
        <v>27944412</v>
      </c>
      <c r="C93">
        <v>20708820</v>
      </c>
      <c r="D93" t="s">
        <v>0</v>
      </c>
      <c r="E93">
        <v>12839932</v>
      </c>
      <c r="F93" t="s">
        <v>0</v>
      </c>
      <c r="G93" t="s">
        <v>0</v>
      </c>
      <c r="H93">
        <v>16727678</v>
      </c>
      <c r="I93">
        <v>21800051</v>
      </c>
      <c r="J93" t="s">
        <v>0</v>
      </c>
      <c r="K93">
        <v>35453961</v>
      </c>
      <c r="L93">
        <v>11945403</v>
      </c>
      <c r="M93">
        <v>13700397</v>
      </c>
      <c r="N93">
        <v>41353320</v>
      </c>
      <c r="O93">
        <v>27736035</v>
      </c>
      <c r="Q93" t="s">
        <v>0</v>
      </c>
      <c r="R93">
        <v>12713338</v>
      </c>
      <c r="S93">
        <v>8932726</v>
      </c>
      <c r="T93">
        <v>29120253</v>
      </c>
      <c r="Y93">
        <v>16804219.339253437</v>
      </c>
      <c r="Z93">
        <v>19571547.48073161</v>
      </c>
      <c r="AA93">
        <v>20098758.562082984</v>
      </c>
      <c r="AD93">
        <v>9913274.7903902512</v>
      </c>
      <c r="AE93">
        <v>25312465.469830323</v>
      </c>
      <c r="AH93">
        <v>31380964.87058999</v>
      </c>
      <c r="AI93">
        <v>36004365.814341247</v>
      </c>
      <c r="AJ93">
        <v>20999372.397854231</v>
      </c>
      <c r="AM93">
        <v>27293882.368178278</v>
      </c>
      <c r="AN93">
        <v>19982196.492074918</v>
      </c>
    </row>
    <row r="94" spans="2:40" x14ac:dyDescent="0.25">
      <c r="B94">
        <v>19508642</v>
      </c>
      <c r="C94">
        <v>22504941</v>
      </c>
      <c r="D94">
        <v>14456410</v>
      </c>
      <c r="E94">
        <v>9486652</v>
      </c>
      <c r="F94" t="s">
        <v>0</v>
      </c>
      <c r="G94">
        <v>18826465</v>
      </c>
      <c r="H94">
        <v>17159629</v>
      </c>
      <c r="I94">
        <v>46280394</v>
      </c>
      <c r="J94">
        <v>14387168</v>
      </c>
      <c r="K94">
        <v>19070347</v>
      </c>
      <c r="L94">
        <v>5916722</v>
      </c>
      <c r="M94" t="s">
        <v>0</v>
      </c>
      <c r="N94">
        <v>26271369</v>
      </c>
      <c r="O94">
        <v>42939601</v>
      </c>
      <c r="Q94" t="s">
        <v>0</v>
      </c>
      <c r="R94">
        <v>64175427</v>
      </c>
      <c r="S94" t="s">
        <v>0</v>
      </c>
      <c r="T94" t="s">
        <v>0</v>
      </c>
      <c r="X94">
        <v>27350680.497341987</v>
      </c>
      <c r="Y94">
        <v>38884939.012696564</v>
      </c>
      <c r="AA94">
        <v>24926900.002295375</v>
      </c>
      <c r="AB94">
        <v>13884527.472843198</v>
      </c>
      <c r="AD94">
        <v>17006952.117508747</v>
      </c>
      <c r="AE94">
        <v>20646172.183517352</v>
      </c>
      <c r="AH94">
        <v>23461480.611513928</v>
      </c>
      <c r="AI94">
        <v>23908699.344409026</v>
      </c>
      <c r="AJ94">
        <v>23600169.36779432</v>
      </c>
    </row>
    <row r="95" spans="2:40" x14ac:dyDescent="0.25">
      <c r="B95">
        <v>18206867</v>
      </c>
      <c r="C95">
        <v>12856837</v>
      </c>
      <c r="D95">
        <v>25502074</v>
      </c>
      <c r="E95" t="s">
        <v>0</v>
      </c>
      <c r="F95" t="s">
        <v>0</v>
      </c>
      <c r="G95" t="s">
        <v>0</v>
      </c>
      <c r="H95">
        <v>43187217</v>
      </c>
      <c r="I95">
        <v>24429327</v>
      </c>
      <c r="J95">
        <v>18234420</v>
      </c>
      <c r="K95">
        <v>25964443</v>
      </c>
      <c r="L95">
        <v>17254084</v>
      </c>
      <c r="M95">
        <v>33381771</v>
      </c>
      <c r="N95" t="s">
        <v>0</v>
      </c>
      <c r="O95">
        <v>20767281</v>
      </c>
      <c r="Q95" t="s">
        <v>0</v>
      </c>
      <c r="R95">
        <v>17965097</v>
      </c>
      <c r="S95">
        <v>18827694</v>
      </c>
      <c r="T95">
        <v>15881607</v>
      </c>
      <c r="X95">
        <v>19048604.541651297</v>
      </c>
      <c r="Y95">
        <v>15480934.060622934</v>
      </c>
      <c r="Z95">
        <v>26157364.62793744</v>
      </c>
      <c r="AA95">
        <v>17866701.22702327</v>
      </c>
      <c r="AB95">
        <v>21729326.206510499</v>
      </c>
      <c r="AC95">
        <v>17169786.222221833</v>
      </c>
      <c r="AD95">
        <v>20633375.715943851</v>
      </c>
      <c r="AE95">
        <v>24395256.619354833</v>
      </c>
      <c r="AH95">
        <v>31971889.665470131</v>
      </c>
      <c r="AI95">
        <v>21588993.867239013</v>
      </c>
      <c r="AJ95">
        <v>33686688.948381186</v>
      </c>
      <c r="AM95">
        <v>15342366.68274745</v>
      </c>
      <c r="AN95">
        <v>12354266.146310285</v>
      </c>
    </row>
    <row r="96" spans="2:40" x14ac:dyDescent="0.25">
      <c r="B96" t="s">
        <v>0</v>
      </c>
      <c r="C96" t="s">
        <v>0</v>
      </c>
      <c r="D96">
        <v>20915442</v>
      </c>
      <c r="E96" t="s">
        <v>0</v>
      </c>
      <c r="F96" t="s">
        <v>0</v>
      </c>
      <c r="G96">
        <v>25557686</v>
      </c>
      <c r="H96" t="s">
        <v>0</v>
      </c>
      <c r="I96" t="s">
        <v>0</v>
      </c>
      <c r="J96">
        <v>21635245</v>
      </c>
      <c r="K96">
        <v>17352855</v>
      </c>
      <c r="L96" t="s">
        <v>0</v>
      </c>
      <c r="M96" t="s">
        <v>0</v>
      </c>
      <c r="N96">
        <v>15488339</v>
      </c>
      <c r="O96">
        <v>13027043</v>
      </c>
      <c r="Q96" t="s">
        <v>0</v>
      </c>
      <c r="R96" t="s">
        <v>0</v>
      </c>
      <c r="S96" t="s">
        <v>0</v>
      </c>
      <c r="T96" t="s">
        <v>0</v>
      </c>
      <c r="W96">
        <v>28878813.72216912</v>
      </c>
      <c r="X96">
        <v>32639087.854072463</v>
      </c>
      <c r="Y96">
        <v>15117001.806501003</v>
      </c>
      <c r="AA96">
        <v>24768955.855452277</v>
      </c>
      <c r="AB96">
        <v>12006738.880045565</v>
      </c>
      <c r="AC96">
        <v>24075018.601190995</v>
      </c>
      <c r="AD96">
        <v>27089571.670659125</v>
      </c>
      <c r="AH96">
        <v>37436355.40361926</v>
      </c>
      <c r="AI96">
        <v>24247082.439202119</v>
      </c>
    </row>
    <row r="97" spans="2:40" x14ac:dyDescent="0.25">
      <c r="B97">
        <v>26207476</v>
      </c>
      <c r="C97">
        <v>23618277</v>
      </c>
      <c r="D97">
        <v>28005417</v>
      </c>
      <c r="E97" t="s">
        <v>0</v>
      </c>
      <c r="F97" t="s">
        <v>0</v>
      </c>
      <c r="G97">
        <v>39307465</v>
      </c>
      <c r="H97">
        <v>24039946</v>
      </c>
      <c r="I97">
        <v>25387724</v>
      </c>
      <c r="J97">
        <v>19329024</v>
      </c>
      <c r="K97">
        <v>27545702</v>
      </c>
      <c r="L97" t="s">
        <v>0</v>
      </c>
      <c r="M97" t="s">
        <v>0</v>
      </c>
      <c r="N97">
        <v>26330782</v>
      </c>
      <c r="O97">
        <v>20238542</v>
      </c>
      <c r="Q97" t="s">
        <v>0</v>
      </c>
      <c r="R97" t="s">
        <v>0</v>
      </c>
      <c r="S97" t="s">
        <v>0</v>
      </c>
      <c r="T97">
        <v>24867945</v>
      </c>
      <c r="W97">
        <v>23002263.324821874</v>
      </c>
      <c r="X97">
        <v>19601957.745686647</v>
      </c>
      <c r="Y97">
        <v>19772780.937214784</v>
      </c>
      <c r="AA97">
        <v>26731628.744386084</v>
      </c>
      <c r="AB97">
        <v>18817771.667754095</v>
      </c>
      <c r="AC97">
        <v>17978079.842198659</v>
      </c>
      <c r="AE97">
        <v>30081156.364260212</v>
      </c>
      <c r="AH97">
        <v>13958264.853826715</v>
      </c>
      <c r="AI97">
        <v>47512341.925412737</v>
      </c>
      <c r="AJ97">
        <v>19174010.321833584</v>
      </c>
      <c r="AM97">
        <v>21329015.252588764</v>
      </c>
      <c r="AN97">
        <v>19206859.098841384</v>
      </c>
    </row>
    <row r="98" spans="2:40" x14ac:dyDescent="0.25">
      <c r="B98">
        <v>27963595</v>
      </c>
      <c r="C98">
        <v>20309372</v>
      </c>
      <c r="D98">
        <v>19968441</v>
      </c>
      <c r="E98" t="s">
        <v>0</v>
      </c>
      <c r="F98" t="s">
        <v>0</v>
      </c>
      <c r="G98">
        <v>22176515</v>
      </c>
      <c r="H98">
        <v>9390962</v>
      </c>
      <c r="I98">
        <v>24255852</v>
      </c>
      <c r="J98" t="s">
        <v>0</v>
      </c>
      <c r="K98" t="s">
        <v>0</v>
      </c>
      <c r="L98" t="s">
        <v>0</v>
      </c>
      <c r="M98" t="s">
        <v>0</v>
      </c>
      <c r="N98">
        <v>23200966</v>
      </c>
      <c r="O98">
        <v>45230267</v>
      </c>
      <c r="Q98" t="s">
        <v>0</v>
      </c>
      <c r="R98" t="s">
        <v>0</v>
      </c>
      <c r="S98" t="s">
        <v>0</v>
      </c>
      <c r="T98" t="s">
        <v>0</v>
      </c>
      <c r="W98">
        <v>11769999.25541101</v>
      </c>
      <c r="X98">
        <v>16820116.925581921</v>
      </c>
      <c r="AB98">
        <v>27379714.808739707</v>
      </c>
      <c r="AC98">
        <v>23194064.087395519</v>
      </c>
      <c r="AD98">
        <v>22973611.056928139</v>
      </c>
      <c r="AE98">
        <v>32026386.579465315</v>
      </c>
      <c r="AI98">
        <v>24355079.372424286</v>
      </c>
      <c r="AJ98">
        <v>12970570.966676349</v>
      </c>
    </row>
    <row r="99" spans="2:40" x14ac:dyDescent="0.25">
      <c r="B99">
        <v>41220301</v>
      </c>
      <c r="C99">
        <v>27337639</v>
      </c>
      <c r="D99">
        <v>34762555</v>
      </c>
      <c r="E99" t="s">
        <v>0</v>
      </c>
      <c r="F99" t="s">
        <v>0</v>
      </c>
      <c r="G99">
        <v>11161819</v>
      </c>
      <c r="H99">
        <v>24210698</v>
      </c>
      <c r="I99">
        <v>30021196</v>
      </c>
      <c r="J99">
        <v>20716300</v>
      </c>
      <c r="K99">
        <v>12556794</v>
      </c>
      <c r="L99" t="s">
        <v>0</v>
      </c>
      <c r="M99" t="s">
        <v>0</v>
      </c>
      <c r="N99" t="s">
        <v>0</v>
      </c>
      <c r="O99">
        <v>28491682</v>
      </c>
      <c r="Q99" t="s">
        <v>0</v>
      </c>
      <c r="R99" t="s">
        <v>0</v>
      </c>
      <c r="S99" t="s">
        <v>0</v>
      </c>
      <c r="T99">
        <v>17794137</v>
      </c>
      <c r="W99">
        <v>22673470.118921723</v>
      </c>
      <c r="AA99">
        <v>23787532.854254</v>
      </c>
      <c r="AB99">
        <v>27508873.370424658</v>
      </c>
      <c r="AC99">
        <v>18561768.693317171</v>
      </c>
      <c r="AD99">
        <v>18741354.01281295</v>
      </c>
      <c r="AG99">
        <v>15894106.150940455</v>
      </c>
      <c r="AH99">
        <v>10703685.988646807</v>
      </c>
      <c r="AI99">
        <v>35243211.786193065</v>
      </c>
      <c r="AJ99">
        <v>47910752.610864133</v>
      </c>
      <c r="AM99">
        <v>20588010.039655834</v>
      </c>
    </row>
    <row r="100" spans="2:40" x14ac:dyDescent="0.25">
      <c r="B100" t="s">
        <v>0</v>
      </c>
      <c r="C100">
        <v>14922603</v>
      </c>
      <c r="D100" t="s">
        <v>0</v>
      </c>
      <c r="E100" t="s">
        <v>0</v>
      </c>
      <c r="F100" t="s">
        <v>0</v>
      </c>
      <c r="G100">
        <v>32997563</v>
      </c>
      <c r="H100">
        <v>49580010</v>
      </c>
      <c r="I100">
        <v>16436471</v>
      </c>
      <c r="J100">
        <v>12529931</v>
      </c>
      <c r="K100">
        <v>25057102</v>
      </c>
      <c r="L100" t="s">
        <v>0</v>
      </c>
      <c r="M100" t="s">
        <v>0</v>
      </c>
      <c r="N100">
        <v>23909036</v>
      </c>
      <c r="O100" t="s">
        <v>0</v>
      </c>
      <c r="Q100" t="s">
        <v>0</v>
      </c>
      <c r="R100" t="s">
        <v>0</v>
      </c>
      <c r="S100" t="s">
        <v>0</v>
      </c>
      <c r="T100" t="s">
        <v>0</v>
      </c>
      <c r="X100">
        <v>22070685.062033832</v>
      </c>
      <c r="Y100">
        <v>18325739.430822831</v>
      </c>
      <c r="AA100">
        <v>25556839.00020982</v>
      </c>
      <c r="AB100">
        <v>20841432.230630964</v>
      </c>
      <c r="AD100">
        <v>16256606.736827411</v>
      </c>
      <c r="AE100">
        <v>22657000.46224222</v>
      </c>
      <c r="AG100">
        <v>19021773.944736183</v>
      </c>
      <c r="AH100">
        <v>24264619.628901862</v>
      </c>
      <c r="AJ100">
        <v>27043418.029644139</v>
      </c>
    </row>
    <row r="101" spans="2:40" x14ac:dyDescent="0.25">
      <c r="B101">
        <v>27793681</v>
      </c>
      <c r="C101" t="s">
        <v>0</v>
      </c>
      <c r="D101">
        <v>13408086</v>
      </c>
      <c r="E101" t="s">
        <v>0</v>
      </c>
      <c r="F101" t="s">
        <v>0</v>
      </c>
      <c r="G101">
        <v>28053404</v>
      </c>
      <c r="H101">
        <v>12065640</v>
      </c>
      <c r="I101" t="s">
        <v>0</v>
      </c>
      <c r="J101">
        <v>10124874</v>
      </c>
      <c r="K101">
        <v>18055274</v>
      </c>
      <c r="L101" t="s">
        <v>0</v>
      </c>
      <c r="M101" t="s">
        <v>0</v>
      </c>
      <c r="N101">
        <v>29132643</v>
      </c>
      <c r="O101">
        <v>13256739</v>
      </c>
      <c r="Q101" t="s">
        <v>0</v>
      </c>
      <c r="R101" t="s">
        <v>0</v>
      </c>
      <c r="S101">
        <v>27027125</v>
      </c>
      <c r="T101">
        <v>38288249</v>
      </c>
      <c r="W101">
        <v>20956172.629660405</v>
      </c>
      <c r="X101">
        <v>19726060.200373579</v>
      </c>
      <c r="Y101">
        <v>33613695.756306469</v>
      </c>
      <c r="AA101">
        <v>33427452.532829821</v>
      </c>
      <c r="AB101">
        <v>32004215.122469869</v>
      </c>
      <c r="AC101">
        <v>24334236.113548148</v>
      </c>
      <c r="AD101">
        <v>26101471.862285778</v>
      </c>
      <c r="AE101">
        <v>23034556.944862951</v>
      </c>
      <c r="AG101">
        <v>17737840.14192085</v>
      </c>
      <c r="AH101">
        <v>16590789.342886612</v>
      </c>
      <c r="AI101">
        <v>27465202.017280605</v>
      </c>
      <c r="AJ101">
        <v>26888702.349390682</v>
      </c>
      <c r="AM101">
        <v>16544743.151607126</v>
      </c>
      <c r="AN101">
        <v>19396299.946853966</v>
      </c>
    </row>
    <row r="102" spans="2:40" x14ac:dyDescent="0.25">
      <c r="B102">
        <v>23143477</v>
      </c>
      <c r="C102">
        <v>13982343</v>
      </c>
      <c r="D102">
        <v>18964428</v>
      </c>
      <c r="E102" t="s">
        <v>0</v>
      </c>
      <c r="F102" t="s">
        <v>0</v>
      </c>
      <c r="G102">
        <v>15199219</v>
      </c>
      <c r="H102">
        <v>23936514</v>
      </c>
      <c r="I102">
        <v>25146279</v>
      </c>
      <c r="J102">
        <v>16024814</v>
      </c>
      <c r="K102">
        <v>5943661</v>
      </c>
      <c r="L102" t="s">
        <v>0</v>
      </c>
      <c r="M102" t="s">
        <v>0</v>
      </c>
      <c r="N102" t="s">
        <v>0</v>
      </c>
      <c r="O102">
        <v>16887555</v>
      </c>
      <c r="Q102" t="s">
        <v>0</v>
      </c>
      <c r="R102" t="s">
        <v>0</v>
      </c>
      <c r="S102" t="s">
        <v>0</v>
      </c>
      <c r="T102" t="s">
        <v>0</v>
      </c>
      <c r="W102">
        <v>21055405.445105013</v>
      </c>
      <c r="X102">
        <v>16388045.62067676</v>
      </c>
      <c r="Y102">
        <v>17718073.370209582</v>
      </c>
      <c r="AA102">
        <v>18465101.737759985</v>
      </c>
      <c r="AB102">
        <v>15838166.624755751</v>
      </c>
      <c r="AC102">
        <v>18879216.003073007</v>
      </c>
      <c r="AD102">
        <v>30955723.58822348</v>
      </c>
      <c r="AE102">
        <v>17908881.217634853</v>
      </c>
      <c r="AH102">
        <v>18621609.24184332</v>
      </c>
      <c r="AI102">
        <v>31450130.663290177</v>
      </c>
      <c r="AJ102">
        <v>25682620.854466349</v>
      </c>
    </row>
    <row r="103" spans="2:40" x14ac:dyDescent="0.25">
      <c r="B103">
        <v>11496596</v>
      </c>
      <c r="C103">
        <v>20576474</v>
      </c>
      <c r="D103">
        <v>26414982</v>
      </c>
      <c r="E103" t="s">
        <v>0</v>
      </c>
      <c r="F103" t="s">
        <v>0</v>
      </c>
      <c r="G103" t="s">
        <v>0</v>
      </c>
      <c r="H103">
        <v>29759327</v>
      </c>
      <c r="I103">
        <v>34094318</v>
      </c>
      <c r="J103">
        <v>26267503</v>
      </c>
      <c r="K103">
        <v>6510015</v>
      </c>
      <c r="L103" t="s">
        <v>0</v>
      </c>
      <c r="M103" t="s">
        <v>0</v>
      </c>
      <c r="N103" t="s">
        <v>0</v>
      </c>
      <c r="O103">
        <v>18533933</v>
      </c>
      <c r="Q103" t="s">
        <v>0</v>
      </c>
      <c r="R103" t="s">
        <v>0</v>
      </c>
      <c r="S103">
        <v>15312691</v>
      </c>
      <c r="T103">
        <v>39650289</v>
      </c>
      <c r="W103">
        <v>13278070.221754266</v>
      </c>
      <c r="X103">
        <v>24258792.470561169</v>
      </c>
      <c r="Y103">
        <v>36701296.737622023</v>
      </c>
      <c r="AA103">
        <v>17974662.343666937</v>
      </c>
      <c r="AC103">
        <v>14858037.994908208</v>
      </c>
      <c r="AD103">
        <v>18160802.097027924</v>
      </c>
      <c r="AE103">
        <v>32837048.073242866</v>
      </c>
      <c r="AI103">
        <v>13861166.109517638</v>
      </c>
      <c r="AJ103">
        <v>21271423.189268347</v>
      </c>
      <c r="AM103">
        <v>19274880.750839535</v>
      </c>
      <c r="AN103">
        <v>40548808.115887888</v>
      </c>
    </row>
    <row r="104" spans="2:40" x14ac:dyDescent="0.25">
      <c r="B104" t="s">
        <v>0</v>
      </c>
      <c r="C104">
        <v>44460213</v>
      </c>
      <c r="D104">
        <v>34933104</v>
      </c>
      <c r="E104" t="s">
        <v>0</v>
      </c>
      <c r="F104" t="s">
        <v>0</v>
      </c>
      <c r="G104" t="s">
        <v>0</v>
      </c>
      <c r="H104">
        <v>17710605</v>
      </c>
      <c r="I104">
        <v>50537547</v>
      </c>
      <c r="J104">
        <v>21246903</v>
      </c>
      <c r="K104">
        <v>16113256</v>
      </c>
      <c r="L104" t="s">
        <v>0</v>
      </c>
      <c r="M104" t="s">
        <v>0</v>
      </c>
      <c r="N104" t="s">
        <v>0</v>
      </c>
      <c r="O104">
        <v>14956050</v>
      </c>
      <c r="Q104" t="s">
        <v>0</v>
      </c>
      <c r="R104" t="s">
        <v>0</v>
      </c>
      <c r="S104" t="s">
        <v>0</v>
      </c>
      <c r="T104" t="s">
        <v>0</v>
      </c>
      <c r="W104">
        <v>12954481.363690915</v>
      </c>
      <c r="X104">
        <v>14971319.8632688</v>
      </c>
      <c r="Y104">
        <v>23912942.614056125</v>
      </c>
      <c r="AB104">
        <v>28616878.129465919</v>
      </c>
      <c r="AC104">
        <v>34923284.17837622</v>
      </c>
      <c r="AD104">
        <v>19658460.38807774</v>
      </c>
      <c r="AE104">
        <v>38218778.509965725</v>
      </c>
      <c r="AH104">
        <v>20932083.990810335</v>
      </c>
      <c r="AI104">
        <v>23366980.558955897</v>
      </c>
      <c r="AJ104">
        <v>25680120.658306167</v>
      </c>
    </row>
    <row r="105" spans="2:40" x14ac:dyDescent="0.25">
      <c r="B105">
        <v>11876264</v>
      </c>
      <c r="C105">
        <v>26423923</v>
      </c>
      <c r="D105">
        <v>18691253</v>
      </c>
      <c r="E105" t="s">
        <v>0</v>
      </c>
      <c r="F105" t="s">
        <v>0</v>
      </c>
      <c r="G105" t="s">
        <v>0</v>
      </c>
      <c r="H105" t="s">
        <v>0</v>
      </c>
      <c r="I105">
        <v>22562775</v>
      </c>
      <c r="J105" t="s">
        <v>0</v>
      </c>
      <c r="K105" t="s">
        <v>0</v>
      </c>
      <c r="L105" t="s">
        <v>0</v>
      </c>
      <c r="M105" t="s">
        <v>0</v>
      </c>
      <c r="N105" t="s">
        <v>0</v>
      </c>
      <c r="O105" t="s">
        <v>0</v>
      </c>
      <c r="Q105" t="s">
        <v>0</v>
      </c>
      <c r="R105" t="s">
        <v>0</v>
      </c>
      <c r="S105" t="s">
        <v>0</v>
      </c>
      <c r="T105">
        <v>40353659</v>
      </c>
      <c r="W105">
        <v>17197284.400363956</v>
      </c>
      <c r="X105">
        <v>17696948.553230252</v>
      </c>
      <c r="Y105">
        <v>24023875.511810198</v>
      </c>
      <c r="AA105">
        <v>13099337.535807738</v>
      </c>
      <c r="AB105">
        <v>14547557.009670304</v>
      </c>
      <c r="AC105">
        <v>18680407.129973184</v>
      </c>
      <c r="AD105">
        <v>26742012.567435738</v>
      </c>
      <c r="AE105">
        <v>13546774.1528887</v>
      </c>
      <c r="AH105">
        <v>27802431.022322081</v>
      </c>
      <c r="AI105">
        <v>23223869.450135913</v>
      </c>
      <c r="AM105">
        <v>17985205.351509918</v>
      </c>
      <c r="AN105">
        <v>30024575.124377415</v>
      </c>
    </row>
    <row r="106" spans="2:40" x14ac:dyDescent="0.25">
      <c r="B106">
        <v>13998896</v>
      </c>
      <c r="C106">
        <v>18641613</v>
      </c>
      <c r="D106" t="s">
        <v>0</v>
      </c>
      <c r="E106" t="s">
        <v>0</v>
      </c>
      <c r="F106" t="s">
        <v>0</v>
      </c>
      <c r="G106" t="s">
        <v>0</v>
      </c>
      <c r="H106">
        <v>15233841</v>
      </c>
      <c r="I106">
        <v>20115350</v>
      </c>
      <c r="J106">
        <v>20674275</v>
      </c>
      <c r="K106">
        <v>13364274</v>
      </c>
      <c r="L106" t="s">
        <v>0</v>
      </c>
      <c r="M106" t="s">
        <v>0</v>
      </c>
      <c r="N106" t="s">
        <v>0</v>
      </c>
      <c r="O106">
        <v>31627192</v>
      </c>
      <c r="Q106" t="s">
        <v>0</v>
      </c>
      <c r="R106" t="s">
        <v>0</v>
      </c>
      <c r="S106" t="s">
        <v>0</v>
      </c>
      <c r="T106" t="s">
        <v>0</v>
      </c>
      <c r="W106">
        <v>51954192.61237558</v>
      </c>
      <c r="X106">
        <v>23853807.4531454</v>
      </c>
      <c r="Y106">
        <v>23568916.418339618</v>
      </c>
      <c r="AA106">
        <v>18854738.356384248</v>
      </c>
      <c r="AB106">
        <v>9562795.6411142908</v>
      </c>
      <c r="AC106">
        <v>31886703.913131591</v>
      </c>
      <c r="AD106">
        <v>12627555.594397467</v>
      </c>
      <c r="AH106">
        <v>13256581.269560203</v>
      </c>
      <c r="AI106">
        <v>27585460.159208711</v>
      </c>
      <c r="AJ106">
        <v>14242443.53668236</v>
      </c>
    </row>
    <row r="107" spans="2:40" x14ac:dyDescent="0.25">
      <c r="B107" t="s">
        <v>0</v>
      </c>
      <c r="C107">
        <v>17490854</v>
      </c>
      <c r="D107">
        <v>16518589</v>
      </c>
      <c r="E107" t="s">
        <v>0</v>
      </c>
      <c r="F107" t="s">
        <v>0</v>
      </c>
      <c r="G107" t="s">
        <v>0</v>
      </c>
      <c r="H107">
        <v>25372112</v>
      </c>
      <c r="I107" t="s">
        <v>0</v>
      </c>
      <c r="J107">
        <v>18212029</v>
      </c>
      <c r="K107" t="s">
        <v>0</v>
      </c>
      <c r="L107" t="s">
        <v>0</v>
      </c>
      <c r="M107" t="s">
        <v>0</v>
      </c>
      <c r="N107" t="s">
        <v>0</v>
      </c>
      <c r="O107">
        <v>16327647</v>
      </c>
      <c r="Q107" t="s">
        <v>0</v>
      </c>
      <c r="R107" t="s">
        <v>0</v>
      </c>
      <c r="S107" t="s">
        <v>0</v>
      </c>
      <c r="T107">
        <v>18952600</v>
      </c>
      <c r="W107">
        <v>25508812.94806334</v>
      </c>
      <c r="Y107">
        <v>18007089.280972421</v>
      </c>
      <c r="AA107">
        <v>11449508.531387767</v>
      </c>
      <c r="AB107">
        <v>21065878.809600912</v>
      </c>
      <c r="AC107">
        <v>36172550.51792001</v>
      </c>
      <c r="AD107">
        <v>21043761.077473208</v>
      </c>
      <c r="AH107">
        <v>10236885.536362683</v>
      </c>
      <c r="AI107">
        <v>42195975.749544442</v>
      </c>
      <c r="AJ107">
        <v>22526624.136888321</v>
      </c>
      <c r="AM107">
        <v>17384341.456096482</v>
      </c>
      <c r="AN107">
        <v>43599374.755036131</v>
      </c>
    </row>
    <row r="108" spans="2:40" x14ac:dyDescent="0.25">
      <c r="B108" t="s">
        <v>0</v>
      </c>
      <c r="C108">
        <v>15640785</v>
      </c>
      <c r="D108">
        <v>47706846</v>
      </c>
      <c r="E108" t="s">
        <v>0</v>
      </c>
      <c r="F108" t="s">
        <v>0</v>
      </c>
      <c r="G108" t="s">
        <v>0</v>
      </c>
      <c r="H108">
        <v>11654726</v>
      </c>
      <c r="I108" t="s">
        <v>0</v>
      </c>
      <c r="J108">
        <v>22334516</v>
      </c>
      <c r="K108" t="s">
        <v>0</v>
      </c>
      <c r="L108" t="s">
        <v>0</v>
      </c>
      <c r="M108" t="s">
        <v>0</v>
      </c>
      <c r="N108" t="s">
        <v>0</v>
      </c>
      <c r="O108">
        <v>21723905</v>
      </c>
      <c r="Q108" t="s">
        <v>0</v>
      </c>
      <c r="R108" t="s">
        <v>0</v>
      </c>
      <c r="S108" t="s">
        <v>0</v>
      </c>
      <c r="T108" t="s">
        <v>0</v>
      </c>
      <c r="W108">
        <v>16656777.409150025</v>
      </c>
      <c r="X108">
        <v>16831768.257548433</v>
      </c>
      <c r="Y108">
        <v>27172823.327758748</v>
      </c>
      <c r="AA108">
        <v>19368462.506121065</v>
      </c>
      <c r="AB108">
        <v>28547547.182542659</v>
      </c>
      <c r="AD108">
        <v>17791972.920701299</v>
      </c>
      <c r="AJ108">
        <v>19169199.956360262</v>
      </c>
    </row>
    <row r="109" spans="2:40" x14ac:dyDescent="0.25">
      <c r="B109" t="s">
        <v>0</v>
      </c>
      <c r="C109">
        <v>17682122</v>
      </c>
      <c r="D109">
        <v>24756026</v>
      </c>
      <c r="E109" t="s">
        <v>0</v>
      </c>
      <c r="F109" t="s">
        <v>0</v>
      </c>
      <c r="G109" t="s">
        <v>0</v>
      </c>
      <c r="H109">
        <v>9686130</v>
      </c>
      <c r="I109" t="s">
        <v>0</v>
      </c>
      <c r="J109">
        <v>13769125</v>
      </c>
      <c r="K109">
        <v>15636802</v>
      </c>
      <c r="L109" t="s">
        <v>0</v>
      </c>
      <c r="M109" t="s">
        <v>0</v>
      </c>
      <c r="N109" t="s">
        <v>0</v>
      </c>
      <c r="O109">
        <v>14478143</v>
      </c>
      <c r="Q109" t="s">
        <v>0</v>
      </c>
      <c r="R109" t="s">
        <v>0</v>
      </c>
      <c r="S109" t="s">
        <v>0</v>
      </c>
      <c r="T109">
        <v>35940184</v>
      </c>
      <c r="W109">
        <v>20305718.691506062</v>
      </c>
      <c r="X109">
        <v>10045697.635243347</v>
      </c>
      <c r="Y109">
        <v>13553103.738233328</v>
      </c>
      <c r="AA109">
        <v>23320638.880903799</v>
      </c>
      <c r="AB109">
        <v>23325140.825840052</v>
      </c>
      <c r="AC109">
        <v>33220109.364997804</v>
      </c>
      <c r="AD109">
        <v>17337240.66556121</v>
      </c>
      <c r="AI109">
        <v>29706070.230650917</v>
      </c>
      <c r="AJ109">
        <v>37952009.66897516</v>
      </c>
      <c r="AM109">
        <v>23532013.4036268</v>
      </c>
      <c r="AN109">
        <v>20255403.363050561</v>
      </c>
    </row>
    <row r="110" spans="2:40" x14ac:dyDescent="0.25">
      <c r="B110" t="s">
        <v>0</v>
      </c>
      <c r="C110">
        <v>16996845</v>
      </c>
      <c r="D110">
        <v>34931352</v>
      </c>
      <c r="E110" t="s">
        <v>0</v>
      </c>
      <c r="F110" t="s">
        <v>0</v>
      </c>
      <c r="G110" t="s">
        <v>0</v>
      </c>
      <c r="H110">
        <v>9110098</v>
      </c>
      <c r="I110" t="s">
        <v>0</v>
      </c>
      <c r="J110">
        <v>17828578</v>
      </c>
      <c r="K110">
        <v>13025625</v>
      </c>
      <c r="L110" t="s">
        <v>0</v>
      </c>
      <c r="M110" t="s">
        <v>0</v>
      </c>
      <c r="N110" t="s">
        <v>0</v>
      </c>
      <c r="O110">
        <v>20604219</v>
      </c>
      <c r="Q110" t="s">
        <v>0</v>
      </c>
      <c r="R110" t="s">
        <v>0</v>
      </c>
      <c r="S110" t="s">
        <v>0</v>
      </c>
      <c r="T110" t="s">
        <v>0</v>
      </c>
      <c r="W110">
        <v>19354672.128494237</v>
      </c>
      <c r="X110">
        <v>22940057.887209874</v>
      </c>
      <c r="Y110">
        <v>34535821.427085817</v>
      </c>
      <c r="AA110">
        <v>23413803.771007806</v>
      </c>
      <c r="AC110">
        <v>36528269.831611268</v>
      </c>
      <c r="AI110">
        <v>19653263.004575644</v>
      </c>
      <c r="AJ110">
        <v>22507728.901920516</v>
      </c>
    </row>
    <row r="111" spans="2:40" x14ac:dyDescent="0.25">
      <c r="B111" t="s">
        <v>0</v>
      </c>
      <c r="C111">
        <v>18114870</v>
      </c>
      <c r="D111">
        <v>20475550</v>
      </c>
      <c r="E111" t="s">
        <v>0</v>
      </c>
      <c r="F111" t="s">
        <v>0</v>
      </c>
      <c r="G111" t="s">
        <v>0</v>
      </c>
      <c r="H111">
        <v>13535601</v>
      </c>
      <c r="I111" t="s">
        <v>0</v>
      </c>
      <c r="J111" t="s">
        <v>0</v>
      </c>
      <c r="K111" t="s">
        <v>0</v>
      </c>
      <c r="L111" t="s">
        <v>0</v>
      </c>
      <c r="M111" t="s">
        <v>0</v>
      </c>
      <c r="N111" t="s">
        <v>0</v>
      </c>
      <c r="O111" t="s">
        <v>0</v>
      </c>
      <c r="Q111" t="s">
        <v>0</v>
      </c>
      <c r="R111" t="s">
        <v>0</v>
      </c>
      <c r="S111" t="s">
        <v>0</v>
      </c>
      <c r="T111">
        <v>38217567</v>
      </c>
      <c r="W111">
        <v>27285150.087359387</v>
      </c>
      <c r="Y111">
        <v>25571553.644542903</v>
      </c>
      <c r="AA111">
        <v>18388414.463575143</v>
      </c>
      <c r="AD111">
        <v>15730522.882793779</v>
      </c>
      <c r="AI111">
        <v>23310997.256953031</v>
      </c>
      <c r="AJ111">
        <v>22092652.563512832</v>
      </c>
      <c r="AM111">
        <v>23450887.858423036</v>
      </c>
      <c r="AN111">
        <v>22988382.410843842</v>
      </c>
    </row>
    <row r="112" spans="2:40" x14ac:dyDescent="0.25">
      <c r="B112" t="s">
        <v>0</v>
      </c>
      <c r="C112" t="s">
        <v>0</v>
      </c>
      <c r="D112">
        <v>11028516</v>
      </c>
      <c r="E112" t="s">
        <v>0</v>
      </c>
      <c r="F112" t="s">
        <v>0</v>
      </c>
      <c r="G112" t="s">
        <v>0</v>
      </c>
      <c r="H112" t="s">
        <v>0</v>
      </c>
      <c r="I112" t="s">
        <v>0</v>
      </c>
      <c r="J112">
        <v>15842914</v>
      </c>
      <c r="K112" t="s">
        <v>0</v>
      </c>
      <c r="L112" t="s">
        <v>0</v>
      </c>
      <c r="M112" t="s">
        <v>0</v>
      </c>
      <c r="N112" t="s">
        <v>0</v>
      </c>
      <c r="O112">
        <v>31482880</v>
      </c>
      <c r="Q112" t="s">
        <v>0</v>
      </c>
      <c r="R112" t="s">
        <v>0</v>
      </c>
      <c r="S112" t="s">
        <v>0</v>
      </c>
      <c r="T112" t="s">
        <v>0</v>
      </c>
      <c r="AA112">
        <v>25471401.536916833</v>
      </c>
      <c r="AC112">
        <v>26766305.161802255</v>
      </c>
      <c r="AI112">
        <v>18850188.656009994</v>
      </c>
      <c r="AJ112">
        <v>19602772.572847482</v>
      </c>
    </row>
    <row r="113" spans="2:40" x14ac:dyDescent="0.25">
      <c r="B113" t="s">
        <v>0</v>
      </c>
      <c r="C113">
        <v>27222480</v>
      </c>
      <c r="D113">
        <v>38737273</v>
      </c>
      <c r="E113" t="s">
        <v>0</v>
      </c>
      <c r="F113" t="s">
        <v>0</v>
      </c>
      <c r="G113" t="s">
        <v>0</v>
      </c>
      <c r="H113">
        <v>13187130</v>
      </c>
      <c r="I113" t="s">
        <v>0</v>
      </c>
      <c r="J113">
        <v>22868640</v>
      </c>
      <c r="K113" t="s">
        <v>0</v>
      </c>
      <c r="L113" t="s">
        <v>0</v>
      </c>
      <c r="M113" t="s">
        <v>0</v>
      </c>
      <c r="N113" t="s">
        <v>0</v>
      </c>
      <c r="O113" t="s">
        <v>0</v>
      </c>
      <c r="Q113" t="s">
        <v>0</v>
      </c>
      <c r="R113" t="s">
        <v>0</v>
      </c>
      <c r="S113" t="s">
        <v>0</v>
      </c>
      <c r="T113">
        <v>23863142</v>
      </c>
      <c r="W113">
        <v>21405186.171100255</v>
      </c>
      <c r="Y113">
        <v>21569821.053787842</v>
      </c>
      <c r="AA113">
        <v>13843797.058755843</v>
      </c>
      <c r="AC113">
        <v>17365847.167826869</v>
      </c>
      <c r="AD113">
        <v>14274865.49946305</v>
      </c>
      <c r="AI113">
        <v>15197826.890407365</v>
      </c>
      <c r="AJ113">
        <v>16218566.545747265</v>
      </c>
      <c r="AM113">
        <v>25623951.309076101</v>
      </c>
      <c r="AN113">
        <v>13258604.90624536</v>
      </c>
    </row>
    <row r="114" spans="2:40" x14ac:dyDescent="0.25">
      <c r="B114" t="s">
        <v>0</v>
      </c>
      <c r="C114" t="s">
        <v>0</v>
      </c>
      <c r="D114" t="s">
        <v>0</v>
      </c>
      <c r="E114" t="s">
        <v>0</v>
      </c>
      <c r="F114" t="s">
        <v>0</v>
      </c>
      <c r="G114" t="s">
        <v>0</v>
      </c>
      <c r="H114">
        <v>19798658</v>
      </c>
      <c r="I114" t="s">
        <v>0</v>
      </c>
      <c r="J114">
        <v>11700040</v>
      </c>
      <c r="K114" t="s">
        <v>0</v>
      </c>
      <c r="L114" t="s">
        <v>0</v>
      </c>
      <c r="M114" t="s">
        <v>0</v>
      </c>
      <c r="N114" t="s">
        <v>0</v>
      </c>
      <c r="O114">
        <v>24469425</v>
      </c>
      <c r="Q114" t="s">
        <v>0</v>
      </c>
      <c r="R114" t="s">
        <v>0</v>
      </c>
      <c r="S114" t="s">
        <v>0</v>
      </c>
      <c r="T114" t="s">
        <v>0</v>
      </c>
      <c r="W114">
        <v>12175911.524247905</v>
      </c>
      <c r="Y114">
        <v>18251638.909529537</v>
      </c>
      <c r="AC114">
        <v>19404174.619598813</v>
      </c>
      <c r="AD114">
        <v>10527709.189434735</v>
      </c>
      <c r="AI114">
        <v>21026962.107252516</v>
      </c>
      <c r="AJ114">
        <v>33540457.817612007</v>
      </c>
    </row>
    <row r="115" spans="2:40" x14ac:dyDescent="0.25">
      <c r="B115" t="s">
        <v>0</v>
      </c>
      <c r="C115" t="s">
        <v>0</v>
      </c>
      <c r="D115">
        <v>14895765</v>
      </c>
      <c r="E115" t="s">
        <v>0</v>
      </c>
      <c r="F115" t="s">
        <v>0</v>
      </c>
      <c r="G115" t="s">
        <v>0</v>
      </c>
      <c r="H115">
        <v>18132157</v>
      </c>
      <c r="I115" t="s">
        <v>0</v>
      </c>
      <c r="J115">
        <v>11281439</v>
      </c>
      <c r="K115" t="s">
        <v>0</v>
      </c>
      <c r="L115" t="s">
        <v>0</v>
      </c>
      <c r="M115" t="s">
        <v>0</v>
      </c>
      <c r="N115" t="s">
        <v>0</v>
      </c>
      <c r="O115">
        <v>25764933</v>
      </c>
      <c r="Q115" t="s">
        <v>0</v>
      </c>
      <c r="R115" t="s">
        <v>0</v>
      </c>
      <c r="S115">
        <v>17617130</v>
      </c>
      <c r="T115">
        <v>35417463</v>
      </c>
      <c r="Y115">
        <v>14532687.160163729</v>
      </c>
      <c r="AA115">
        <v>28191234.905496258</v>
      </c>
      <c r="AC115">
        <v>20903162.103672903</v>
      </c>
      <c r="AD115">
        <v>14354662.846547501</v>
      </c>
      <c r="AI115">
        <v>15040440.885245863</v>
      </c>
      <c r="AJ115">
        <v>18551406.758176599</v>
      </c>
      <c r="AM115">
        <v>36175999.853410393</v>
      </c>
    </row>
    <row r="116" spans="2:40" x14ac:dyDescent="0.25">
      <c r="B116" t="s">
        <v>0</v>
      </c>
      <c r="C116" t="s">
        <v>0</v>
      </c>
      <c r="D116">
        <v>12754519</v>
      </c>
      <c r="E116" t="s">
        <v>0</v>
      </c>
      <c r="F116" t="s">
        <v>0</v>
      </c>
      <c r="G116" t="s">
        <v>0</v>
      </c>
      <c r="H116" t="s">
        <v>0</v>
      </c>
      <c r="I116" t="s">
        <v>0</v>
      </c>
      <c r="J116">
        <v>23441054</v>
      </c>
      <c r="K116" t="s">
        <v>0</v>
      </c>
      <c r="L116" t="s">
        <v>0</v>
      </c>
      <c r="M116" t="s">
        <v>0</v>
      </c>
      <c r="N116" t="s">
        <v>0</v>
      </c>
      <c r="O116">
        <v>18318586</v>
      </c>
      <c r="Q116" t="s">
        <v>0</v>
      </c>
      <c r="R116" t="s">
        <v>0</v>
      </c>
      <c r="S116" t="s">
        <v>0</v>
      </c>
      <c r="T116" t="s">
        <v>0</v>
      </c>
      <c r="Y116">
        <v>20003561.081149194</v>
      </c>
      <c r="AA116">
        <v>21860376.082521155</v>
      </c>
      <c r="AC116">
        <v>17732079.642212361</v>
      </c>
      <c r="AD116">
        <v>22829231.444286335</v>
      </c>
      <c r="AI116">
        <v>19263069.239174739</v>
      </c>
    </row>
    <row r="117" spans="2:40" x14ac:dyDescent="0.25">
      <c r="B117" t="s">
        <v>0</v>
      </c>
      <c r="C117" t="s">
        <v>0</v>
      </c>
      <c r="D117" t="s">
        <v>0</v>
      </c>
      <c r="E117" t="s">
        <v>0</v>
      </c>
      <c r="F117" t="s">
        <v>0</v>
      </c>
      <c r="G117" t="s">
        <v>0</v>
      </c>
      <c r="H117" t="s">
        <v>0</v>
      </c>
      <c r="I117" t="s">
        <v>0</v>
      </c>
      <c r="J117">
        <v>19346584</v>
      </c>
      <c r="K117" t="s">
        <v>0</v>
      </c>
      <c r="L117" t="s">
        <v>0</v>
      </c>
      <c r="M117" t="s">
        <v>0</v>
      </c>
      <c r="N117" t="s">
        <v>0</v>
      </c>
      <c r="O117" t="s">
        <v>0</v>
      </c>
      <c r="Q117" t="s">
        <v>0</v>
      </c>
      <c r="R117" t="s">
        <v>0</v>
      </c>
      <c r="S117">
        <v>29481112</v>
      </c>
      <c r="T117">
        <v>28208098</v>
      </c>
      <c r="Y117">
        <v>24291267.163304649</v>
      </c>
      <c r="AA117">
        <v>24318920.546620265</v>
      </c>
      <c r="AC117">
        <v>21638032.732633028</v>
      </c>
      <c r="AD117">
        <v>35283515.386053316</v>
      </c>
      <c r="AI117">
        <v>24021481.770480555</v>
      </c>
    </row>
    <row r="118" spans="2:40" x14ac:dyDescent="0.25">
      <c r="B118" t="s">
        <v>0</v>
      </c>
      <c r="C118" t="s">
        <v>0</v>
      </c>
      <c r="D118">
        <v>25078540</v>
      </c>
      <c r="E118" t="s">
        <v>0</v>
      </c>
      <c r="F118" t="s">
        <v>0</v>
      </c>
      <c r="G118" t="s">
        <v>0</v>
      </c>
      <c r="H118" t="s">
        <v>0</v>
      </c>
      <c r="I118" t="s">
        <v>0</v>
      </c>
      <c r="J118">
        <v>16766038</v>
      </c>
      <c r="K118" t="s">
        <v>0</v>
      </c>
      <c r="L118" t="s">
        <v>0</v>
      </c>
      <c r="M118" t="s">
        <v>0</v>
      </c>
      <c r="N118" t="s">
        <v>0</v>
      </c>
      <c r="O118" t="s">
        <v>0</v>
      </c>
      <c r="Q118" t="s">
        <v>0</v>
      </c>
      <c r="R118" t="s">
        <v>0</v>
      </c>
      <c r="S118" t="s">
        <v>0</v>
      </c>
      <c r="T118" t="s">
        <v>0</v>
      </c>
      <c r="Y118">
        <v>33464253.072331939</v>
      </c>
      <c r="AD118">
        <v>32091401.628679525</v>
      </c>
      <c r="AI118">
        <v>40890288.349816136</v>
      </c>
    </row>
    <row r="119" spans="2:40" x14ac:dyDescent="0.25">
      <c r="B119" t="s">
        <v>0</v>
      </c>
      <c r="C119" t="s">
        <v>0</v>
      </c>
      <c r="D119" t="s">
        <v>0</v>
      </c>
      <c r="E119" t="s">
        <v>0</v>
      </c>
      <c r="F119" t="s">
        <v>0</v>
      </c>
      <c r="G119" t="s">
        <v>0</v>
      </c>
      <c r="H119" t="s">
        <v>0</v>
      </c>
      <c r="I119" t="s">
        <v>0</v>
      </c>
      <c r="J119" t="s">
        <v>0</v>
      </c>
      <c r="K119" t="s">
        <v>0</v>
      </c>
      <c r="L119" t="s">
        <v>0</v>
      </c>
      <c r="M119" t="s">
        <v>0</v>
      </c>
      <c r="N119" t="s">
        <v>0</v>
      </c>
      <c r="O119" t="s">
        <v>0</v>
      </c>
      <c r="Q119" t="s">
        <v>0</v>
      </c>
      <c r="R119" t="s">
        <v>0</v>
      </c>
      <c r="S119" t="s">
        <v>0</v>
      </c>
      <c r="T119">
        <v>18725986</v>
      </c>
      <c r="Y119">
        <v>16710586.843819031</v>
      </c>
      <c r="AC119">
        <v>27499641.647316702</v>
      </c>
      <c r="AD119">
        <v>31942144.991932195</v>
      </c>
      <c r="AI119">
        <v>28736017.998220913</v>
      </c>
    </row>
    <row r="120" spans="2:40" x14ac:dyDescent="0.25">
      <c r="B120" t="s">
        <v>0</v>
      </c>
      <c r="C120" t="s">
        <v>0</v>
      </c>
      <c r="D120" t="s">
        <v>0</v>
      </c>
      <c r="E120" t="s">
        <v>0</v>
      </c>
      <c r="F120" t="s">
        <v>0</v>
      </c>
      <c r="G120" t="s">
        <v>0</v>
      </c>
      <c r="H120" t="s">
        <v>0</v>
      </c>
      <c r="I120" t="s">
        <v>0</v>
      </c>
      <c r="J120" t="s">
        <v>0</v>
      </c>
      <c r="K120" t="s">
        <v>0</v>
      </c>
      <c r="L120" t="s">
        <v>0</v>
      </c>
      <c r="M120" t="s">
        <v>0</v>
      </c>
      <c r="N120" t="s">
        <v>0</v>
      </c>
      <c r="O120" t="s">
        <v>0</v>
      </c>
      <c r="Q120" t="s">
        <v>0</v>
      </c>
      <c r="R120" t="s">
        <v>0</v>
      </c>
      <c r="S120" t="s">
        <v>0</v>
      </c>
      <c r="T120" t="s">
        <v>0</v>
      </c>
      <c r="AD120">
        <v>22958901.387119852</v>
      </c>
    </row>
    <row r="121" spans="2:40" x14ac:dyDescent="0.25">
      <c r="B121" t="s">
        <v>0</v>
      </c>
      <c r="C121" t="s">
        <v>0</v>
      </c>
      <c r="D121" t="s">
        <v>0</v>
      </c>
      <c r="E121" t="s">
        <v>0</v>
      </c>
      <c r="F121" t="s">
        <v>0</v>
      </c>
      <c r="G121" t="s">
        <v>0</v>
      </c>
      <c r="H121" t="s">
        <v>0</v>
      </c>
      <c r="I121" t="s">
        <v>0</v>
      </c>
      <c r="J121" t="s">
        <v>0</v>
      </c>
      <c r="K121" t="s">
        <v>0</v>
      </c>
      <c r="L121" t="s">
        <v>0</v>
      </c>
      <c r="M121" t="s">
        <v>0</v>
      </c>
      <c r="N121" t="s">
        <v>0</v>
      </c>
      <c r="O121" t="s">
        <v>0</v>
      </c>
      <c r="Q121" t="s">
        <v>0</v>
      </c>
      <c r="R121" t="s">
        <v>0</v>
      </c>
      <c r="S121">
        <v>14223991</v>
      </c>
      <c r="T121">
        <v>23819041</v>
      </c>
      <c r="AD121">
        <v>24950307.131249018</v>
      </c>
      <c r="AI121">
        <v>20891141.661966864</v>
      </c>
    </row>
    <row r="122" spans="2:40" x14ac:dyDescent="0.25">
      <c r="B122" t="s">
        <v>0</v>
      </c>
      <c r="C122" t="s">
        <v>0</v>
      </c>
      <c r="D122" t="s">
        <v>0</v>
      </c>
      <c r="E122" t="s">
        <v>0</v>
      </c>
      <c r="F122" t="s">
        <v>0</v>
      </c>
      <c r="G122" t="s">
        <v>0</v>
      </c>
      <c r="H122" t="s">
        <v>0</v>
      </c>
      <c r="I122" t="s">
        <v>0</v>
      </c>
      <c r="J122" t="s">
        <v>0</v>
      </c>
      <c r="K122" t="s">
        <v>0</v>
      </c>
      <c r="L122" t="s">
        <v>0</v>
      </c>
      <c r="M122" t="s">
        <v>0</v>
      </c>
      <c r="N122" t="s">
        <v>0</v>
      </c>
      <c r="O122" t="s">
        <v>0</v>
      </c>
      <c r="Q122" t="s">
        <v>0</v>
      </c>
      <c r="R122" t="s">
        <v>0</v>
      </c>
      <c r="S122" t="s">
        <v>0</v>
      </c>
      <c r="T122" t="s">
        <v>0</v>
      </c>
      <c r="AD122">
        <v>17353367.080030102</v>
      </c>
      <c r="AI122">
        <v>25208802.342606455</v>
      </c>
    </row>
    <row r="123" spans="2:40" x14ac:dyDescent="0.25">
      <c r="B123" t="s">
        <v>0</v>
      </c>
      <c r="C123" t="s">
        <v>0</v>
      </c>
      <c r="D123" t="s">
        <v>0</v>
      </c>
      <c r="E123" t="s">
        <v>0</v>
      </c>
      <c r="F123" t="s">
        <v>0</v>
      </c>
      <c r="G123" t="s">
        <v>0</v>
      </c>
      <c r="H123" t="s">
        <v>0</v>
      </c>
      <c r="I123" t="s">
        <v>0</v>
      </c>
      <c r="J123" t="s">
        <v>0</v>
      </c>
      <c r="K123" t="s">
        <v>0</v>
      </c>
      <c r="L123" t="s">
        <v>0</v>
      </c>
      <c r="M123" t="s">
        <v>0</v>
      </c>
      <c r="N123" t="s">
        <v>0</v>
      </c>
      <c r="O123" t="s">
        <v>0</v>
      </c>
      <c r="Q123" t="s">
        <v>0</v>
      </c>
      <c r="R123" t="s">
        <v>0</v>
      </c>
      <c r="S123" t="s">
        <v>0</v>
      </c>
      <c r="T123">
        <v>896729</v>
      </c>
      <c r="AD123">
        <v>22128742.74087473</v>
      </c>
      <c r="AI123">
        <v>18999416.440513533</v>
      </c>
    </row>
    <row r="124" spans="2:40" x14ac:dyDescent="0.25">
      <c r="B124" t="s">
        <v>0</v>
      </c>
      <c r="C124" t="s">
        <v>0</v>
      </c>
      <c r="D124" t="s">
        <v>0</v>
      </c>
      <c r="E124" t="s">
        <v>0</v>
      </c>
      <c r="F124" t="s">
        <v>0</v>
      </c>
      <c r="G124" t="s">
        <v>0</v>
      </c>
      <c r="H124" t="s">
        <v>0</v>
      </c>
      <c r="I124" t="s">
        <v>0</v>
      </c>
      <c r="J124" t="s">
        <v>0</v>
      </c>
      <c r="K124" t="s">
        <v>0</v>
      </c>
      <c r="L124" t="s">
        <v>0</v>
      </c>
      <c r="M124" t="s">
        <v>0</v>
      </c>
      <c r="N124" t="s">
        <v>0</v>
      </c>
      <c r="O124" t="s">
        <v>0</v>
      </c>
      <c r="Q124" t="s">
        <v>0</v>
      </c>
      <c r="R124" t="s">
        <v>0</v>
      </c>
      <c r="S124" t="s">
        <v>0</v>
      </c>
      <c r="T124" t="s">
        <v>0</v>
      </c>
      <c r="AI124">
        <v>31515365.586500164</v>
      </c>
    </row>
    <row r="125" spans="2:40" x14ac:dyDescent="0.25">
      <c r="B125" t="s">
        <v>0</v>
      </c>
      <c r="C125" t="s">
        <v>0</v>
      </c>
      <c r="D125" t="s">
        <v>0</v>
      </c>
      <c r="E125" t="s">
        <v>0</v>
      </c>
      <c r="F125" t="s">
        <v>0</v>
      </c>
      <c r="G125" t="s">
        <v>0</v>
      </c>
      <c r="H125" t="s">
        <v>0</v>
      </c>
      <c r="I125" t="s">
        <v>0</v>
      </c>
      <c r="J125" t="s">
        <v>0</v>
      </c>
      <c r="K125" t="s">
        <v>0</v>
      </c>
      <c r="L125" t="s">
        <v>0</v>
      </c>
      <c r="M125" t="s">
        <v>0</v>
      </c>
      <c r="N125" t="s">
        <v>0</v>
      </c>
      <c r="O125" t="s">
        <v>0</v>
      </c>
      <c r="Q125" t="s">
        <v>0</v>
      </c>
      <c r="R125" t="s">
        <v>0</v>
      </c>
      <c r="S125" t="s">
        <v>0</v>
      </c>
      <c r="T125">
        <v>1975731</v>
      </c>
      <c r="AD125">
        <v>10200841.124628866</v>
      </c>
      <c r="AI125">
        <v>21338806.112283275</v>
      </c>
    </row>
    <row r="126" spans="2:40" x14ac:dyDescent="0.25">
      <c r="B126" t="s">
        <v>0</v>
      </c>
      <c r="C126" t="s">
        <v>0</v>
      </c>
      <c r="D126" t="s">
        <v>0</v>
      </c>
      <c r="E126" t="s">
        <v>0</v>
      </c>
      <c r="F126" t="s">
        <v>0</v>
      </c>
      <c r="G126" t="s">
        <v>0</v>
      </c>
      <c r="H126" t="s">
        <v>0</v>
      </c>
      <c r="I126" t="s">
        <v>0</v>
      </c>
      <c r="J126" t="s">
        <v>0</v>
      </c>
      <c r="K126" t="s">
        <v>0</v>
      </c>
      <c r="L126" t="s">
        <v>0</v>
      </c>
      <c r="M126" t="s">
        <v>0</v>
      </c>
      <c r="N126" t="s">
        <v>0</v>
      </c>
      <c r="O126" t="s">
        <v>0</v>
      </c>
      <c r="Q126" t="s">
        <v>0</v>
      </c>
      <c r="R126" t="s">
        <v>0</v>
      </c>
      <c r="S126" t="s">
        <v>0</v>
      </c>
      <c r="T126" t="s">
        <v>0</v>
      </c>
      <c r="AD126">
        <v>52874983.120700918</v>
      </c>
    </row>
    <row r="127" spans="2:40" x14ac:dyDescent="0.25">
      <c r="B127" t="s">
        <v>0</v>
      </c>
      <c r="C127" t="s">
        <v>0</v>
      </c>
      <c r="D127" t="s">
        <v>0</v>
      </c>
      <c r="E127" t="s">
        <v>0</v>
      </c>
      <c r="F127" t="s">
        <v>0</v>
      </c>
      <c r="G127" t="s">
        <v>0</v>
      </c>
      <c r="H127" t="s">
        <v>0</v>
      </c>
      <c r="I127" t="s">
        <v>0</v>
      </c>
      <c r="J127" t="s">
        <v>0</v>
      </c>
      <c r="K127" t="s">
        <v>0</v>
      </c>
      <c r="L127" t="s">
        <v>0</v>
      </c>
      <c r="M127" t="s">
        <v>0</v>
      </c>
      <c r="N127" t="s">
        <v>0</v>
      </c>
      <c r="O127" t="s">
        <v>0</v>
      </c>
      <c r="Q127" t="s">
        <v>0</v>
      </c>
      <c r="R127" t="s">
        <v>0</v>
      </c>
      <c r="S127" t="s">
        <v>0</v>
      </c>
      <c r="T127" t="s">
        <v>0</v>
      </c>
      <c r="AD127">
        <v>16389958.822911546</v>
      </c>
    </row>
    <row r="128" spans="2:40" x14ac:dyDescent="0.25">
      <c r="B128" t="s">
        <v>0</v>
      </c>
      <c r="C128" t="s">
        <v>0</v>
      </c>
      <c r="D128" t="s">
        <v>0</v>
      </c>
      <c r="E128" t="s">
        <v>0</v>
      </c>
      <c r="F128" t="s">
        <v>0</v>
      </c>
      <c r="G128" t="s">
        <v>0</v>
      </c>
      <c r="H128" t="s">
        <v>0</v>
      </c>
      <c r="I128" t="s">
        <v>0</v>
      </c>
      <c r="J128" t="s">
        <v>0</v>
      </c>
      <c r="K128" t="s">
        <v>0</v>
      </c>
      <c r="L128" t="s">
        <v>0</v>
      </c>
      <c r="M128" t="s">
        <v>0</v>
      </c>
      <c r="N128" t="s">
        <v>0</v>
      </c>
      <c r="O128" t="s">
        <v>0</v>
      </c>
      <c r="Q128" t="s">
        <v>0</v>
      </c>
      <c r="R128" t="s">
        <v>0</v>
      </c>
      <c r="S128" t="s">
        <v>0</v>
      </c>
      <c r="T128" t="s">
        <v>0</v>
      </c>
      <c r="AD128">
        <v>17249724.845810361</v>
      </c>
    </row>
    <row r="129" spans="2:39" x14ac:dyDescent="0.25">
      <c r="B129" t="s">
        <v>0</v>
      </c>
      <c r="C129" t="s">
        <v>0</v>
      </c>
      <c r="D129" t="s">
        <v>0</v>
      </c>
      <c r="E129" t="s">
        <v>0</v>
      </c>
      <c r="F129" t="s">
        <v>0</v>
      </c>
      <c r="G129" t="s">
        <v>0</v>
      </c>
      <c r="H129" t="s">
        <v>0</v>
      </c>
      <c r="I129" t="s">
        <v>0</v>
      </c>
      <c r="J129" t="s">
        <v>0</v>
      </c>
      <c r="K129" t="s">
        <v>0</v>
      </c>
      <c r="L129" t="s">
        <v>0</v>
      </c>
      <c r="M129" t="s">
        <v>0</v>
      </c>
      <c r="N129" t="s">
        <v>0</v>
      </c>
      <c r="O129" t="s">
        <v>0</v>
      </c>
      <c r="Q129" t="s">
        <v>0</v>
      </c>
      <c r="R129" t="s">
        <v>0</v>
      </c>
      <c r="S129" t="s">
        <v>0</v>
      </c>
      <c r="T129" t="s">
        <v>0</v>
      </c>
    </row>
    <row r="130" spans="2:39" x14ac:dyDescent="0.25">
      <c r="B130" t="s">
        <v>0</v>
      </c>
      <c r="C130" t="s">
        <v>0</v>
      </c>
      <c r="D130" t="s">
        <v>0</v>
      </c>
      <c r="E130" t="s">
        <v>0</v>
      </c>
      <c r="F130" t="s">
        <v>0</v>
      </c>
      <c r="G130" t="s">
        <v>0</v>
      </c>
      <c r="H130" t="s">
        <v>0</v>
      </c>
      <c r="I130" t="s">
        <v>0</v>
      </c>
      <c r="J130" t="s">
        <v>0</v>
      </c>
      <c r="K130" t="s">
        <v>0</v>
      </c>
      <c r="L130" t="s">
        <v>0</v>
      </c>
      <c r="M130" t="s">
        <v>0</v>
      </c>
      <c r="N130" t="s">
        <v>0</v>
      </c>
      <c r="O130" t="s">
        <v>0</v>
      </c>
      <c r="Q130" t="s">
        <v>0</v>
      </c>
      <c r="R130" t="s">
        <v>0</v>
      </c>
      <c r="S130" t="s">
        <v>0</v>
      </c>
      <c r="T130" t="s">
        <v>0</v>
      </c>
      <c r="AD130">
        <v>11031993.680927318</v>
      </c>
    </row>
    <row r="131" spans="2:39" x14ac:dyDescent="0.25">
      <c r="B131" t="s">
        <v>0</v>
      </c>
      <c r="C131" t="s">
        <v>0</v>
      </c>
      <c r="D131" t="s">
        <v>0</v>
      </c>
      <c r="E131" t="s">
        <v>0</v>
      </c>
      <c r="F131" t="s">
        <v>0</v>
      </c>
      <c r="G131" t="s">
        <v>0</v>
      </c>
      <c r="H131" t="s">
        <v>0</v>
      </c>
      <c r="I131" t="s">
        <v>0</v>
      </c>
      <c r="J131" t="s">
        <v>0</v>
      </c>
      <c r="K131" t="s">
        <v>0</v>
      </c>
      <c r="L131" t="s">
        <v>0</v>
      </c>
      <c r="M131" t="s">
        <v>0</v>
      </c>
      <c r="N131" t="s">
        <v>0</v>
      </c>
      <c r="O131" t="s">
        <v>0</v>
      </c>
      <c r="Q131" t="s">
        <v>0</v>
      </c>
      <c r="R131" t="s">
        <v>0</v>
      </c>
      <c r="S131" t="s">
        <v>0</v>
      </c>
      <c r="T131" t="s">
        <v>0</v>
      </c>
    </row>
    <row r="133" spans="2:39" x14ac:dyDescent="0.25">
      <c r="V133" s="1" t="s">
        <v>1</v>
      </c>
      <c r="W133" s="1" t="s">
        <v>2</v>
      </c>
      <c r="X133" s="1" t="s">
        <v>3</v>
      </c>
      <c r="Y133" s="1" t="s">
        <v>4</v>
      </c>
      <c r="Z133" s="1" t="s">
        <v>5</v>
      </c>
      <c r="AA133" s="1" t="s">
        <v>6</v>
      </c>
      <c r="AB133" s="1" t="s">
        <v>7</v>
      </c>
      <c r="AC133" s="1" t="s">
        <v>8</v>
      </c>
      <c r="AD133" s="1" t="s">
        <v>9</v>
      </c>
      <c r="AE133" s="1" t="s">
        <v>10</v>
      </c>
      <c r="AF133" s="1" t="s">
        <v>11</v>
      </c>
      <c r="AG133" s="1" t="s">
        <v>12</v>
      </c>
      <c r="AH133" s="1" t="s">
        <v>13</v>
      </c>
      <c r="AI133" s="1" t="s">
        <v>14</v>
      </c>
      <c r="AJ133" s="1" t="s">
        <v>15</v>
      </c>
      <c r="AK133" s="1" t="s">
        <v>16</v>
      </c>
      <c r="AL133" s="1" t="s">
        <v>17</v>
      </c>
      <c r="AM133" s="1" t="s">
        <v>18</v>
      </c>
    </row>
    <row r="134" spans="2:39" x14ac:dyDescent="0.25">
      <c r="U134" t="s">
        <v>19</v>
      </c>
      <c r="V134">
        <f>COUNT(V3:V130)</f>
        <v>28</v>
      </c>
      <c r="W134">
        <f t="shared" ref="W134:AL134" si="0">COUNT(W3:W130)</f>
        <v>50</v>
      </c>
      <c r="X134">
        <f t="shared" si="0"/>
        <v>54</v>
      </c>
      <c r="Y134">
        <f t="shared" si="0"/>
        <v>43</v>
      </c>
      <c r="Z134">
        <f t="shared" si="0"/>
        <v>20</v>
      </c>
      <c r="AA134">
        <f t="shared" si="0"/>
        <v>53</v>
      </c>
      <c r="AB134">
        <f t="shared" si="0"/>
        <v>56</v>
      </c>
      <c r="AC134">
        <f t="shared" si="0"/>
        <v>56</v>
      </c>
      <c r="AD134">
        <f t="shared" si="0"/>
        <v>75</v>
      </c>
      <c r="AE134">
        <f t="shared" si="0"/>
        <v>44</v>
      </c>
      <c r="AF134">
        <f t="shared" si="0"/>
        <v>23</v>
      </c>
      <c r="AG134">
        <f t="shared" si="0"/>
        <v>22</v>
      </c>
      <c r="AH134">
        <f t="shared" si="0"/>
        <v>54</v>
      </c>
      <c r="AI134">
        <f t="shared" si="0"/>
        <v>75</v>
      </c>
      <c r="AJ134">
        <f t="shared" si="0"/>
        <v>35</v>
      </c>
      <c r="AK134">
        <f t="shared" si="0"/>
        <v>12</v>
      </c>
      <c r="AL134">
        <f t="shared" si="0"/>
        <v>20</v>
      </c>
      <c r="AM134">
        <f>COUNT(AM3:AN130)</f>
        <v>82</v>
      </c>
    </row>
    <row r="135" spans="2:39" x14ac:dyDescent="0.25">
      <c r="U135" t="s">
        <v>20</v>
      </c>
      <c r="V135">
        <f>AVERAGE(V3:V130)</f>
        <v>19475224.060879596</v>
      </c>
      <c r="W135">
        <f t="shared" ref="W135:AL135" si="1">AVERAGE(W3:W130)</f>
        <v>21908868.516235221</v>
      </c>
      <c r="X135">
        <f t="shared" si="1"/>
        <v>23106269.76943478</v>
      </c>
      <c r="Y135">
        <f t="shared" si="1"/>
        <v>21014060.991397902</v>
      </c>
      <c r="Z135">
        <f t="shared" si="1"/>
        <v>25859056.303817272</v>
      </c>
      <c r="AA135">
        <f t="shared" si="1"/>
        <v>22683145.64169357</v>
      </c>
      <c r="AB135">
        <f t="shared" si="1"/>
        <v>21362698.833432317</v>
      </c>
      <c r="AC135">
        <f t="shared" si="1"/>
        <v>26108649.480089158</v>
      </c>
      <c r="AD135">
        <f t="shared" si="1"/>
        <v>19805612.669777635</v>
      </c>
      <c r="AE135">
        <f t="shared" si="1"/>
        <v>20289446.543494001</v>
      </c>
      <c r="AF135">
        <f t="shared" si="1"/>
        <v>20438183.935706172</v>
      </c>
      <c r="AG135">
        <f t="shared" si="1"/>
        <v>20396495.940868717</v>
      </c>
      <c r="AH135">
        <f t="shared" si="1"/>
        <v>23244977.188203745</v>
      </c>
      <c r="AI135">
        <f t="shared" si="1"/>
        <v>24309926.658491861</v>
      </c>
      <c r="AJ135">
        <f t="shared" si="1"/>
        <v>22424825.435643394</v>
      </c>
      <c r="AK135">
        <f t="shared" si="1"/>
        <v>19110833.713028401</v>
      </c>
      <c r="AL135">
        <f t="shared" si="1"/>
        <v>23155799.13438575</v>
      </c>
      <c r="AM135">
        <f>AVERAGE(AM3:AN130)</f>
        <v>23141460.981874075</v>
      </c>
    </row>
    <row r="136" spans="2:39" x14ac:dyDescent="0.25">
      <c r="U136" t="s">
        <v>21</v>
      </c>
      <c r="V136">
        <f>STDEV(V3:V130)</f>
        <v>7445774.9064998925</v>
      </c>
      <c r="W136">
        <f t="shared" ref="W136:AL136" si="2">STDEV(W3:W130)</f>
        <v>8169458.7836572062</v>
      </c>
      <c r="X136">
        <f t="shared" si="2"/>
        <v>9011197.7629421409</v>
      </c>
      <c r="Y136">
        <f t="shared" si="2"/>
        <v>7423006.7599171763</v>
      </c>
      <c r="Z136">
        <f t="shared" si="2"/>
        <v>11508025.242077451</v>
      </c>
      <c r="AA136">
        <f t="shared" si="2"/>
        <v>6061180.5197878359</v>
      </c>
      <c r="AB136">
        <f t="shared" si="2"/>
        <v>9157410.151639143</v>
      </c>
      <c r="AC136">
        <f t="shared" si="2"/>
        <v>8907780.9554276597</v>
      </c>
      <c r="AD136">
        <f t="shared" si="2"/>
        <v>7028930.7526339293</v>
      </c>
      <c r="AE136">
        <f t="shared" si="2"/>
        <v>7820478.7410547268</v>
      </c>
      <c r="AF136">
        <f t="shared" si="2"/>
        <v>8182739.0768450014</v>
      </c>
      <c r="AG136">
        <f t="shared" si="2"/>
        <v>6137307.3383070314</v>
      </c>
      <c r="AH136">
        <f t="shared" si="2"/>
        <v>7274998.1681737592</v>
      </c>
      <c r="AI136">
        <f t="shared" si="2"/>
        <v>8347602.1912515825</v>
      </c>
      <c r="AJ136">
        <f t="shared" si="2"/>
        <v>7341289.4586822856</v>
      </c>
      <c r="AK136">
        <f t="shared" si="2"/>
        <v>5315401.9752228735</v>
      </c>
      <c r="AL136">
        <f t="shared" si="2"/>
        <v>10827593.768972505</v>
      </c>
      <c r="AM136">
        <f>STDEV(AM3:AN130)</f>
        <v>8957972.0067824218</v>
      </c>
    </row>
    <row r="137" spans="2:39" x14ac:dyDescent="0.25">
      <c r="U137" t="s">
        <v>22</v>
      </c>
      <c r="V137">
        <f>V136/SQRT(V134)</f>
        <v>1407119.19434028</v>
      </c>
      <c r="W137">
        <f t="shared" ref="W137:AM137" si="3">W136/SQRT(W134)</f>
        <v>1155335.9409096029</v>
      </c>
      <c r="X137">
        <f t="shared" si="3"/>
        <v>1226268.6939176386</v>
      </c>
      <c r="Y137">
        <f t="shared" si="3"/>
        <v>1131997.9184566294</v>
      </c>
      <c r="Z137">
        <f t="shared" si="3"/>
        <v>2573272.6728068651</v>
      </c>
      <c r="AA137">
        <f t="shared" si="3"/>
        <v>832567.17439286527</v>
      </c>
      <c r="AB137">
        <f t="shared" si="3"/>
        <v>1223710.4049142599</v>
      </c>
      <c r="AC137">
        <f t="shared" si="3"/>
        <v>1190352.3004157194</v>
      </c>
      <c r="AD137">
        <f t="shared" si="3"/>
        <v>811631.01242968754</v>
      </c>
      <c r="AE137">
        <f t="shared" si="3"/>
        <v>1178981.5302286134</v>
      </c>
      <c r="AF137">
        <f t="shared" si="3"/>
        <v>1706219.0439902644</v>
      </c>
      <c r="AG137">
        <f t="shared" si="3"/>
        <v>1308478.3210216039</v>
      </c>
      <c r="AH137">
        <f t="shared" si="3"/>
        <v>990001.85509489069</v>
      </c>
      <c r="AI137">
        <f t="shared" si="3"/>
        <v>963898.0744414021</v>
      </c>
      <c r="AJ137">
        <f t="shared" si="3"/>
        <v>1240904.4042397884</v>
      </c>
      <c r="AK137">
        <f t="shared" si="3"/>
        <v>1534424.3806229974</v>
      </c>
      <c r="AL137">
        <f t="shared" si="3"/>
        <v>2421123.5700175674</v>
      </c>
      <c r="AM137">
        <f t="shared" si="3"/>
        <v>989242.51924473839</v>
      </c>
    </row>
    <row r="138" spans="2:39" x14ac:dyDescent="0.25">
      <c r="U138" t="s">
        <v>23</v>
      </c>
      <c r="V138">
        <f>MEDIAN(V3:V133)</f>
        <v>17043454.515281815</v>
      </c>
      <c r="W138">
        <f t="shared" ref="W138:AL138" si="4">MEDIAN(W3:W133)</f>
        <v>20901425.90953102</v>
      </c>
      <c r="X138">
        <f t="shared" si="4"/>
        <v>20881621.857965667</v>
      </c>
      <c r="Y138">
        <f t="shared" si="4"/>
        <v>18325739.430822831</v>
      </c>
      <c r="Z138">
        <f t="shared" si="4"/>
        <v>23141006.994738355</v>
      </c>
      <c r="AA138">
        <f t="shared" si="4"/>
        <v>22467731.533787236</v>
      </c>
      <c r="AB138">
        <f t="shared" si="4"/>
        <v>20449028.154736299</v>
      </c>
      <c r="AC138">
        <f t="shared" si="4"/>
        <v>24204627.357369572</v>
      </c>
      <c r="AD138">
        <f t="shared" si="4"/>
        <v>18804619.024205528</v>
      </c>
      <c r="AE138">
        <f t="shared" si="4"/>
        <v>20022184.707063384</v>
      </c>
      <c r="AF138">
        <f t="shared" si="4"/>
        <v>20187891.392382093</v>
      </c>
      <c r="AG138">
        <f t="shared" si="4"/>
        <v>19249960.371444337</v>
      </c>
      <c r="AH138">
        <f t="shared" si="4"/>
        <v>23483557.991775833</v>
      </c>
      <c r="AI138">
        <f t="shared" si="4"/>
        <v>23310997.256953031</v>
      </c>
      <c r="AJ138">
        <f t="shared" si="4"/>
        <v>20999372.397854231</v>
      </c>
      <c r="AK138">
        <f t="shared" si="4"/>
        <v>18454268.338855706</v>
      </c>
      <c r="AL138">
        <f t="shared" si="4"/>
        <v>21572303.266027842</v>
      </c>
      <c r="AM138">
        <f>MEDIAN(AM3:AN133)</f>
        <v>20519042.419071089</v>
      </c>
    </row>
    <row r="140" spans="2:39" x14ac:dyDescent="0.25">
      <c r="U140" t="s">
        <v>26</v>
      </c>
    </row>
    <row r="141" spans="2:39" x14ac:dyDescent="0.25">
      <c r="U141" t="s">
        <v>20</v>
      </c>
      <c r="V141">
        <f>V135/$AM$135*100</f>
        <v>84.157279767832634</v>
      </c>
      <c r="W141">
        <f t="shared" ref="W141:AM141" si="5">W135/$AM$135*100</f>
        <v>94.673661846137108</v>
      </c>
      <c r="X141">
        <f t="shared" si="5"/>
        <v>99.847930031440711</v>
      </c>
      <c r="Y141">
        <f t="shared" si="5"/>
        <v>90.8069763091341</v>
      </c>
      <c r="Z141">
        <f t="shared" si="5"/>
        <v>111.7434042909901</v>
      </c>
      <c r="AA141">
        <f t="shared" si="5"/>
        <v>98.019505594139076</v>
      </c>
      <c r="AB141">
        <f t="shared" si="5"/>
        <v>92.313527007499644</v>
      </c>
      <c r="AC141">
        <f t="shared" si="5"/>
        <v>112.82195839121472</v>
      </c>
      <c r="AD141">
        <f t="shared" si="5"/>
        <v>85.584970997685502</v>
      </c>
      <c r="AE141">
        <f t="shared" si="5"/>
        <v>87.675737324389502</v>
      </c>
      <c r="AF141">
        <f t="shared" si="5"/>
        <v>88.31846853452646</v>
      </c>
      <c r="AG141">
        <f t="shared" si="5"/>
        <v>88.138324355772539</v>
      </c>
      <c r="AH141">
        <f t="shared" si="5"/>
        <v>100.4473192354223</v>
      </c>
      <c r="AI141">
        <f t="shared" si="5"/>
        <v>105.049230372849</v>
      </c>
      <c r="AJ141">
        <f t="shared" si="5"/>
        <v>96.903239830916476</v>
      </c>
      <c r="AK141">
        <f t="shared" si="5"/>
        <v>82.582658579755503</v>
      </c>
      <c r="AL141">
        <f t="shared" si="5"/>
        <v>100.06195871783076</v>
      </c>
      <c r="AM141">
        <f t="shared" si="5"/>
        <v>100</v>
      </c>
    </row>
    <row r="142" spans="2:39" x14ac:dyDescent="0.25">
      <c r="U142" t="s">
        <v>22</v>
      </c>
      <c r="V142">
        <f>V137/$AM$135*100</f>
        <v>6.0805114916574592</v>
      </c>
      <c r="W142">
        <f t="shared" ref="W142:AM142" si="6">W137/$AM$135*100</f>
        <v>4.9924935241320263</v>
      </c>
      <c r="X142">
        <f t="shared" si="6"/>
        <v>5.2990115657699119</v>
      </c>
      <c r="Y142">
        <f t="shared" si="6"/>
        <v>4.8916441332000824</v>
      </c>
      <c r="Z142">
        <f t="shared" si="6"/>
        <v>11.119750282069152</v>
      </c>
      <c r="AA142">
        <f t="shared" si="6"/>
        <v>3.5977295255687922</v>
      </c>
      <c r="AB142">
        <f t="shared" si="6"/>
        <v>5.287956563644582</v>
      </c>
      <c r="AC142">
        <f t="shared" si="6"/>
        <v>5.1438079097429599</v>
      </c>
      <c r="AD142">
        <f t="shared" si="6"/>
        <v>3.5072591703065363</v>
      </c>
      <c r="AE142">
        <f t="shared" si="6"/>
        <v>5.0946719878752242</v>
      </c>
      <c r="AF142">
        <f t="shared" si="6"/>
        <v>7.3729962223503875</v>
      </c>
      <c r="AG142">
        <f t="shared" si="6"/>
        <v>5.6542597809468065</v>
      </c>
      <c r="AH142">
        <f t="shared" si="6"/>
        <v>4.2780438792102444</v>
      </c>
      <c r="AI142">
        <f t="shared" si="6"/>
        <v>4.1652429602279257</v>
      </c>
      <c r="AJ142">
        <f t="shared" si="6"/>
        <v>5.3622561047971296</v>
      </c>
      <c r="AK142">
        <f t="shared" si="6"/>
        <v>6.6306288173631742</v>
      </c>
      <c r="AL142">
        <f t="shared" si="6"/>
        <v>10.462276223242567</v>
      </c>
      <c r="AM142">
        <f t="shared" si="6"/>
        <v>4.2747626004234505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3"/>
  <sheetViews>
    <sheetView topLeftCell="G100" zoomScale="55" zoomScaleNormal="55" workbookViewId="0">
      <selection activeCell="V104" sqref="V104:AM104"/>
    </sheetView>
  </sheetViews>
  <sheetFormatPr defaultRowHeight="15" x14ac:dyDescent="0.25"/>
  <sheetData>
    <row r="1" spans="1:40" x14ac:dyDescent="0.25">
      <c r="A1" s="1" t="s">
        <v>31</v>
      </c>
      <c r="B1" s="1" t="s">
        <v>29</v>
      </c>
      <c r="C1" s="1" t="s">
        <v>30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18</v>
      </c>
      <c r="V1" s="1" t="s">
        <v>31</v>
      </c>
      <c r="W1" s="1" t="s">
        <v>29</v>
      </c>
      <c r="X1" s="1" t="s">
        <v>30</v>
      </c>
      <c r="Y1" s="1" t="s">
        <v>33</v>
      </c>
      <c r="Z1" s="1" t="s">
        <v>34</v>
      </c>
      <c r="AA1" s="1" t="s">
        <v>35</v>
      </c>
      <c r="AB1" s="1" t="s">
        <v>36</v>
      </c>
      <c r="AC1" s="1" t="s">
        <v>37</v>
      </c>
      <c r="AD1" s="1" t="s">
        <v>38</v>
      </c>
      <c r="AE1" s="1" t="s">
        <v>39</v>
      </c>
      <c r="AF1" s="1" t="s">
        <v>40</v>
      </c>
      <c r="AG1" s="1" t="s">
        <v>41</v>
      </c>
      <c r="AH1" s="1" t="s">
        <v>42</v>
      </c>
      <c r="AI1" s="1" t="s">
        <v>43</v>
      </c>
      <c r="AJ1" s="1" t="s">
        <v>44</v>
      </c>
      <c r="AK1" s="1" t="s">
        <v>45</v>
      </c>
      <c r="AL1" s="1" t="s">
        <v>46</v>
      </c>
      <c r="AM1" s="1" t="s">
        <v>18</v>
      </c>
      <c r="AN1" s="1" t="s">
        <v>18</v>
      </c>
    </row>
    <row r="3" spans="1:40" x14ac:dyDescent="0.25">
      <c r="B3">
        <v>13367131</v>
      </c>
      <c r="C3" t="s">
        <v>0</v>
      </c>
      <c r="D3">
        <v>23907578</v>
      </c>
      <c r="E3">
        <v>28598805</v>
      </c>
      <c r="F3">
        <v>6365692</v>
      </c>
      <c r="G3" t="s">
        <v>0</v>
      </c>
      <c r="H3">
        <v>20422824</v>
      </c>
      <c r="I3">
        <v>21610142</v>
      </c>
      <c r="J3" t="s">
        <v>0</v>
      </c>
      <c r="K3" t="s">
        <v>0</v>
      </c>
      <c r="L3" t="s">
        <v>0</v>
      </c>
      <c r="M3">
        <v>20765640</v>
      </c>
      <c r="N3" t="s">
        <v>0</v>
      </c>
      <c r="P3">
        <v>18591221</v>
      </c>
      <c r="Q3">
        <v>16731850</v>
      </c>
      <c r="R3" t="s">
        <v>0</v>
      </c>
      <c r="S3">
        <v>24428895</v>
      </c>
      <c r="W3">
        <v>14801791.892435564</v>
      </c>
      <c r="Y3">
        <v>26473518.828248996</v>
      </c>
      <c r="Z3">
        <v>31668243.543236434</v>
      </c>
      <c r="AA3">
        <v>7048905.8748165127</v>
      </c>
      <c r="AC3">
        <v>22614754.856807973</v>
      </c>
      <c r="AD3">
        <v>23929504.741891228</v>
      </c>
      <c r="AH3">
        <v>22994364.444639288</v>
      </c>
      <c r="AK3">
        <v>20586570.466637738</v>
      </c>
      <c r="AL3">
        <v>18527637.806156605</v>
      </c>
      <c r="AN3">
        <v>27050787.484027773</v>
      </c>
    </row>
    <row r="4" spans="1:40" x14ac:dyDescent="0.25">
      <c r="B4">
        <v>12401192</v>
      </c>
      <c r="C4">
        <v>23091051</v>
      </c>
      <c r="D4" t="s">
        <v>0</v>
      </c>
      <c r="E4">
        <v>20609059</v>
      </c>
      <c r="F4">
        <v>21514430</v>
      </c>
      <c r="G4">
        <v>11044035</v>
      </c>
      <c r="H4">
        <v>16327715</v>
      </c>
      <c r="I4">
        <v>29671435</v>
      </c>
      <c r="J4" t="s">
        <v>0</v>
      </c>
      <c r="K4">
        <v>23521430</v>
      </c>
      <c r="L4">
        <v>18490361</v>
      </c>
      <c r="M4">
        <v>43749999</v>
      </c>
      <c r="N4">
        <v>14570220</v>
      </c>
      <c r="P4" t="s">
        <v>0</v>
      </c>
      <c r="Q4">
        <v>20957125</v>
      </c>
      <c r="R4">
        <v>15709130</v>
      </c>
      <c r="S4" t="s">
        <v>0</v>
      </c>
      <c r="W4">
        <v>13732181.064293958</v>
      </c>
      <c r="X4">
        <v>25569356.01810262</v>
      </c>
      <c r="Z4">
        <v>22820977.995721459</v>
      </c>
      <c r="AA4">
        <v>23823520.211208556</v>
      </c>
      <c r="AB4">
        <v>12229363.782158982</v>
      </c>
      <c r="AC4">
        <v>18080128.002710417</v>
      </c>
      <c r="AD4">
        <v>32855996.250798229</v>
      </c>
      <c r="AF4">
        <v>26045926.524733737</v>
      </c>
      <c r="AG4">
        <v>20474885.413931135</v>
      </c>
      <c r="AH4">
        <v>48445577.475994207</v>
      </c>
      <c r="AI4">
        <v>16134005.439686533</v>
      </c>
      <c r="AL4">
        <v>23206401.05298277</v>
      </c>
      <c r="AM4">
        <v>17395151.814642668</v>
      </c>
    </row>
    <row r="5" spans="1:40" x14ac:dyDescent="0.25">
      <c r="B5">
        <v>13807553</v>
      </c>
      <c r="C5">
        <v>25024518</v>
      </c>
      <c r="D5">
        <v>14983170</v>
      </c>
      <c r="E5">
        <v>29196563</v>
      </c>
      <c r="F5">
        <v>15551144</v>
      </c>
      <c r="G5">
        <v>23259389</v>
      </c>
      <c r="H5">
        <v>21227199</v>
      </c>
      <c r="I5">
        <v>24101066</v>
      </c>
      <c r="J5">
        <v>12912557</v>
      </c>
      <c r="K5" t="s">
        <v>0</v>
      </c>
      <c r="L5">
        <v>16004884</v>
      </c>
      <c r="M5">
        <v>27828626</v>
      </c>
      <c r="N5">
        <v>11432710</v>
      </c>
      <c r="P5">
        <v>21077849</v>
      </c>
      <c r="Q5">
        <v>21391293</v>
      </c>
      <c r="R5">
        <v>28090189</v>
      </c>
      <c r="S5" t="s">
        <v>0</v>
      </c>
      <c r="W5">
        <v>15289483.28925439</v>
      </c>
      <c r="X5">
        <v>27710337.217799973</v>
      </c>
      <c r="Y5">
        <v>16591276.335137567</v>
      </c>
      <c r="Z5">
        <v>32330157.421243504</v>
      </c>
      <c r="AA5">
        <v>17220209.570572618</v>
      </c>
      <c r="AB5">
        <v>25755761.316561114</v>
      </c>
      <c r="AC5">
        <v>23505461.423047043</v>
      </c>
      <c r="AD5">
        <v>26687773.41359596</v>
      </c>
      <c r="AE5">
        <v>14298429.596688477</v>
      </c>
      <c r="AG5">
        <v>17722648.355175965</v>
      </c>
      <c r="AH5">
        <v>30815403.1485456</v>
      </c>
      <c r="AI5">
        <v>12659754.302293213</v>
      </c>
      <c r="AK5">
        <v>23340082.059357464</v>
      </c>
      <c r="AL5">
        <v>23687167.223551083</v>
      </c>
      <c r="AM5">
        <v>31105039.054168213</v>
      </c>
    </row>
    <row r="6" spans="1:40" x14ac:dyDescent="0.25">
      <c r="B6">
        <v>25315661</v>
      </c>
      <c r="C6" t="s">
        <v>0</v>
      </c>
      <c r="D6">
        <v>18219319</v>
      </c>
      <c r="E6" t="s">
        <v>0</v>
      </c>
      <c r="F6" t="s">
        <v>0</v>
      </c>
      <c r="G6" t="s">
        <v>0</v>
      </c>
      <c r="H6">
        <v>36290768</v>
      </c>
      <c r="I6">
        <v>20338541</v>
      </c>
      <c r="J6">
        <v>20593105</v>
      </c>
      <c r="K6">
        <v>17675088</v>
      </c>
      <c r="L6">
        <v>22395371</v>
      </c>
      <c r="M6">
        <v>22579330</v>
      </c>
      <c r="N6">
        <v>12023240</v>
      </c>
      <c r="P6">
        <v>21922736</v>
      </c>
      <c r="Q6">
        <v>15729311</v>
      </c>
      <c r="R6" t="s">
        <v>0</v>
      </c>
      <c r="S6">
        <v>17064452</v>
      </c>
      <c r="W6">
        <v>28032727.871182468</v>
      </c>
      <c r="Y6">
        <v>20174753.150836717</v>
      </c>
      <c r="AC6">
        <v>40185765.782699361</v>
      </c>
      <c r="AD6">
        <v>22521425.97224253</v>
      </c>
      <c r="AE6">
        <v>22803311.692619324</v>
      </c>
      <c r="AF6">
        <v>19572111.192482896</v>
      </c>
      <c r="AG6">
        <v>24799010.415614724</v>
      </c>
      <c r="AH6">
        <v>25002713.277114369</v>
      </c>
      <c r="AI6">
        <v>13313664.417054562</v>
      </c>
      <c r="AK6">
        <v>24275648.677700941</v>
      </c>
      <c r="AL6">
        <v>17417498.791131582</v>
      </c>
      <c r="AN6">
        <v>18895937.150795918</v>
      </c>
    </row>
    <row r="7" spans="1:40" x14ac:dyDescent="0.25">
      <c r="B7">
        <v>9177221</v>
      </c>
      <c r="C7" t="s">
        <v>0</v>
      </c>
      <c r="D7">
        <v>16739442</v>
      </c>
      <c r="E7">
        <v>26764792</v>
      </c>
      <c r="F7">
        <v>20245621</v>
      </c>
      <c r="G7">
        <v>22721899</v>
      </c>
      <c r="H7">
        <v>14574751</v>
      </c>
      <c r="I7" t="s">
        <v>0</v>
      </c>
      <c r="J7">
        <v>13285667</v>
      </c>
      <c r="K7">
        <v>16375920</v>
      </c>
      <c r="L7">
        <v>18036063</v>
      </c>
      <c r="M7">
        <v>15277027</v>
      </c>
      <c r="N7" t="s">
        <v>0</v>
      </c>
      <c r="P7" t="s">
        <v>0</v>
      </c>
      <c r="Q7" t="s">
        <v>0</v>
      </c>
      <c r="R7" t="s">
        <v>0</v>
      </c>
      <c r="S7">
        <v>29700679</v>
      </c>
      <c r="W7">
        <v>10162189.28301738</v>
      </c>
      <c r="Y7">
        <v>18536044.636616141</v>
      </c>
      <c r="Z7">
        <v>29637390.493765954</v>
      </c>
      <c r="AA7">
        <v>22418533.099969108</v>
      </c>
      <c r="AB7">
        <v>25160583.852955408</v>
      </c>
      <c r="AC7">
        <v>16139022.740636498</v>
      </c>
      <c r="AE7">
        <v>14711584.564122152</v>
      </c>
      <c r="AF7">
        <v>18133506.725352909</v>
      </c>
      <c r="AG7">
        <v>19971828.740576945</v>
      </c>
      <c r="AH7">
        <v>16916672.275383491</v>
      </c>
      <c r="AN7">
        <v>32888378.936514586</v>
      </c>
    </row>
    <row r="8" spans="1:40" x14ac:dyDescent="0.25">
      <c r="B8">
        <v>19758045</v>
      </c>
      <c r="C8" t="s">
        <v>0</v>
      </c>
      <c r="D8">
        <v>18019373</v>
      </c>
      <c r="E8" t="s">
        <v>0</v>
      </c>
      <c r="F8">
        <v>24033016</v>
      </c>
      <c r="G8">
        <v>22267497</v>
      </c>
      <c r="H8" t="s">
        <v>0</v>
      </c>
      <c r="I8">
        <v>16664204</v>
      </c>
      <c r="J8" t="s">
        <v>0</v>
      </c>
      <c r="K8">
        <v>12121421</v>
      </c>
      <c r="L8">
        <v>21136342</v>
      </c>
      <c r="M8">
        <v>25226866</v>
      </c>
      <c r="N8">
        <v>23351704</v>
      </c>
      <c r="P8">
        <v>13827720</v>
      </c>
      <c r="Q8" t="s">
        <v>0</v>
      </c>
      <c r="R8" t="s">
        <v>0</v>
      </c>
      <c r="S8" t="s">
        <v>0</v>
      </c>
      <c r="W8">
        <v>21878626.781721298</v>
      </c>
      <c r="Y8">
        <v>19953347.444427099</v>
      </c>
      <c r="AA8">
        <v>26612419.776508074</v>
      </c>
      <c r="AB8">
        <v>24657412.017540131</v>
      </c>
      <c r="AD8">
        <v>18452731.529382952</v>
      </c>
      <c r="AF8">
        <v>13422382.939360598</v>
      </c>
      <c r="AG8">
        <v>23404852.967427734</v>
      </c>
      <c r="AH8">
        <v>27934402.724889759</v>
      </c>
      <c r="AI8">
        <v>25857984.255690701</v>
      </c>
      <c r="AK8">
        <v>15311814.763158157</v>
      </c>
    </row>
    <row r="9" spans="1:40" x14ac:dyDescent="0.25">
      <c r="B9">
        <v>17116263</v>
      </c>
      <c r="C9" t="s">
        <v>0</v>
      </c>
      <c r="D9">
        <v>18487433</v>
      </c>
      <c r="E9" t="s">
        <v>0</v>
      </c>
      <c r="F9">
        <v>15014039</v>
      </c>
      <c r="G9">
        <v>18335863</v>
      </c>
      <c r="H9">
        <v>28099327</v>
      </c>
      <c r="I9">
        <v>16614469</v>
      </c>
      <c r="J9">
        <v>15361204</v>
      </c>
      <c r="K9">
        <v>29910476</v>
      </c>
      <c r="L9">
        <v>16412829</v>
      </c>
      <c r="M9" t="s">
        <v>0</v>
      </c>
      <c r="N9">
        <v>18567296</v>
      </c>
      <c r="P9">
        <v>22482857</v>
      </c>
      <c r="Q9" t="s">
        <v>0</v>
      </c>
      <c r="R9" t="s">
        <v>0</v>
      </c>
      <c r="S9">
        <v>26235410</v>
      </c>
      <c r="W9">
        <v>18953308.896441188</v>
      </c>
      <c r="Y9">
        <v>20471643.158980463</v>
      </c>
      <c r="AA9">
        <v>16625458.428058447</v>
      </c>
      <c r="AB9">
        <v>20303805.528217625</v>
      </c>
      <c r="AC9">
        <v>31115157.812958945</v>
      </c>
      <c r="AD9">
        <v>18397658.595649432</v>
      </c>
      <c r="AE9">
        <v>17009883.783232823</v>
      </c>
      <c r="AF9">
        <v>33120692.926229905</v>
      </c>
      <c r="AG9">
        <v>18174377.076437067</v>
      </c>
      <c r="AI9">
        <v>20560077.6559496</v>
      </c>
      <c r="AK9">
        <v>24895886.070196223</v>
      </c>
      <c r="AN9">
        <v>29051191.241615187</v>
      </c>
    </row>
    <row r="10" spans="1:40" x14ac:dyDescent="0.25">
      <c r="B10">
        <v>22795946</v>
      </c>
      <c r="C10" t="s">
        <v>0</v>
      </c>
      <c r="D10" t="s">
        <v>0</v>
      </c>
      <c r="E10">
        <v>19784658</v>
      </c>
      <c r="F10">
        <v>21766766</v>
      </c>
      <c r="G10" t="s">
        <v>0</v>
      </c>
      <c r="H10">
        <v>12627847</v>
      </c>
      <c r="I10" t="s">
        <v>0</v>
      </c>
      <c r="J10">
        <v>21052055</v>
      </c>
      <c r="K10">
        <v>16375929</v>
      </c>
      <c r="L10" t="s">
        <v>0</v>
      </c>
      <c r="M10">
        <v>23008337</v>
      </c>
      <c r="N10" t="s">
        <v>0</v>
      </c>
      <c r="P10">
        <v>12687816</v>
      </c>
      <c r="Q10" t="s">
        <v>0</v>
      </c>
      <c r="R10" t="s">
        <v>0</v>
      </c>
      <c r="S10" t="s">
        <v>0</v>
      </c>
      <c r="W10">
        <v>25242578.133123621</v>
      </c>
      <c r="Z10">
        <v>21908096.088757593</v>
      </c>
      <c r="AA10">
        <v>24102938.805892009</v>
      </c>
      <c r="AC10">
        <v>13983162.381180879</v>
      </c>
      <c r="AE10">
        <v>23311519.653552249</v>
      </c>
      <c r="AF10">
        <v>18133516.691300504</v>
      </c>
      <c r="AH10">
        <v>25477764.530401114</v>
      </c>
      <c r="AK10">
        <v>14049567.70465661</v>
      </c>
    </row>
    <row r="11" spans="1:40" x14ac:dyDescent="0.25">
      <c r="B11" t="s">
        <v>0</v>
      </c>
      <c r="C11" t="s">
        <v>0</v>
      </c>
      <c r="D11">
        <v>23258742</v>
      </c>
      <c r="E11">
        <v>16884762</v>
      </c>
      <c r="F11" t="s">
        <v>0</v>
      </c>
      <c r="G11">
        <v>21237341</v>
      </c>
      <c r="H11">
        <v>42721226</v>
      </c>
      <c r="I11" t="s">
        <v>0</v>
      </c>
      <c r="J11">
        <v>12619134</v>
      </c>
      <c r="K11" t="s">
        <v>0</v>
      </c>
      <c r="L11">
        <v>13379240</v>
      </c>
      <c r="M11">
        <v>19712246</v>
      </c>
      <c r="N11">
        <v>31067664</v>
      </c>
      <c r="P11">
        <v>27771910</v>
      </c>
      <c r="Q11" t="s">
        <v>0</v>
      </c>
      <c r="R11" t="s">
        <v>0</v>
      </c>
      <c r="S11" t="s">
        <v>0</v>
      </c>
      <c r="Y11">
        <v>25755044.875661839</v>
      </c>
      <c r="Z11">
        <v>18696961.470438503</v>
      </c>
      <c r="AB11">
        <v>23516691.93865829</v>
      </c>
      <c r="AC11">
        <v>47306388.831059359</v>
      </c>
      <c r="AE11">
        <v>13973514.236582102</v>
      </c>
      <c r="AG11">
        <v>14815200.521259915</v>
      </c>
      <c r="AH11">
        <v>21827912.289069012</v>
      </c>
      <c r="AI11">
        <v>34402079.033422522</v>
      </c>
      <c r="AK11">
        <v>30752599.961461447</v>
      </c>
    </row>
    <row r="12" spans="1:40" x14ac:dyDescent="0.25">
      <c r="B12">
        <v>14985063</v>
      </c>
      <c r="C12" t="s">
        <v>0</v>
      </c>
      <c r="D12">
        <v>9978743</v>
      </c>
      <c r="E12" t="s">
        <v>0</v>
      </c>
      <c r="F12" t="s">
        <v>0</v>
      </c>
      <c r="G12">
        <v>15664473</v>
      </c>
      <c r="H12" t="s">
        <v>0</v>
      </c>
      <c r="I12">
        <v>8441353</v>
      </c>
      <c r="J12">
        <v>15260728</v>
      </c>
      <c r="K12">
        <v>16666426</v>
      </c>
      <c r="L12">
        <v>15793803</v>
      </c>
      <c r="M12">
        <v>19277475</v>
      </c>
      <c r="N12" t="s">
        <v>0</v>
      </c>
      <c r="P12" t="s">
        <v>0</v>
      </c>
      <c r="Q12" t="s">
        <v>0</v>
      </c>
      <c r="R12" t="s">
        <v>0</v>
      </c>
      <c r="S12" t="s">
        <v>0</v>
      </c>
      <c r="W12">
        <v>16593372.506114896</v>
      </c>
      <c r="Y12">
        <v>11049736.643869065</v>
      </c>
      <c r="AB12">
        <v>17345701.890007347</v>
      </c>
      <c r="AD12">
        <v>9347342.4025384821</v>
      </c>
      <c r="AE12">
        <v>16898623.944290243</v>
      </c>
      <c r="AF12">
        <v>18455192.01111123</v>
      </c>
      <c r="AG12">
        <v>17488912.556937195</v>
      </c>
      <c r="AH12">
        <v>21346478.400011882</v>
      </c>
    </row>
    <row r="13" spans="1:40" x14ac:dyDescent="0.25">
      <c r="B13">
        <v>23028615</v>
      </c>
      <c r="C13" t="s">
        <v>0</v>
      </c>
      <c r="D13">
        <v>22080809</v>
      </c>
      <c r="E13">
        <v>16848537</v>
      </c>
      <c r="F13" t="s">
        <v>0</v>
      </c>
      <c r="G13">
        <v>15802478</v>
      </c>
      <c r="H13">
        <v>23946893</v>
      </c>
      <c r="I13" t="s">
        <v>0</v>
      </c>
      <c r="J13">
        <v>15392094</v>
      </c>
      <c r="K13">
        <v>18641729</v>
      </c>
      <c r="L13">
        <v>15438835</v>
      </c>
      <c r="M13">
        <v>14379011</v>
      </c>
      <c r="N13">
        <v>19371925</v>
      </c>
      <c r="P13">
        <v>14033496</v>
      </c>
      <c r="Q13" t="s">
        <v>0</v>
      </c>
      <c r="R13" t="s">
        <v>0</v>
      </c>
      <c r="S13">
        <v>14126928</v>
      </c>
      <c r="W13">
        <v>25500218.917658541</v>
      </c>
      <c r="Y13">
        <v>24450687.259264398</v>
      </c>
      <c r="Z13">
        <v>18656848.531371508</v>
      </c>
      <c r="AB13">
        <v>17498518.623090576</v>
      </c>
      <c r="AC13">
        <v>26517053.409323353</v>
      </c>
      <c r="AE13">
        <v>17044089.130031422</v>
      </c>
      <c r="AF13">
        <v>20642499.364536855</v>
      </c>
      <c r="AG13">
        <v>17095846.725198578</v>
      </c>
      <c r="AH13">
        <v>15922274.453735942</v>
      </c>
      <c r="AI13">
        <v>21451065.483376332</v>
      </c>
      <c r="AK13">
        <v>15539676.18895385</v>
      </c>
      <c r="AN13">
        <v>15643136.012912638</v>
      </c>
    </row>
    <row r="14" spans="1:40" x14ac:dyDescent="0.25">
      <c r="B14" t="s">
        <v>0</v>
      </c>
      <c r="C14" t="s">
        <v>0</v>
      </c>
      <c r="D14">
        <v>26940692</v>
      </c>
      <c r="E14">
        <v>12319863</v>
      </c>
      <c r="F14">
        <v>16522305</v>
      </c>
      <c r="G14" t="s">
        <v>0</v>
      </c>
      <c r="H14">
        <v>42759251</v>
      </c>
      <c r="I14">
        <v>10364048</v>
      </c>
      <c r="J14" t="s">
        <v>0</v>
      </c>
      <c r="K14">
        <v>20542956</v>
      </c>
      <c r="L14" t="s">
        <v>0</v>
      </c>
      <c r="M14" t="s">
        <v>0</v>
      </c>
      <c r="N14">
        <v>14843582</v>
      </c>
      <c r="P14">
        <v>27788209</v>
      </c>
      <c r="Q14" t="s">
        <v>0</v>
      </c>
      <c r="R14" t="s">
        <v>0</v>
      </c>
      <c r="S14">
        <v>35181827</v>
      </c>
      <c r="Y14">
        <v>29832169.402858667</v>
      </c>
      <c r="Z14">
        <v>13642123.225194462</v>
      </c>
      <c r="AA14">
        <v>18295602.862973928</v>
      </c>
      <c r="AC14">
        <v>47348494.959645212</v>
      </c>
      <c r="AD14">
        <v>11476395.470292991</v>
      </c>
      <c r="AF14">
        <v>22747780.325296465</v>
      </c>
      <c r="AI14">
        <v>16436706.702605251</v>
      </c>
      <c r="AK14">
        <v>30770648.292554691</v>
      </c>
      <c r="AN14">
        <v>38957804.90590468</v>
      </c>
    </row>
    <row r="15" spans="1:40" x14ac:dyDescent="0.25">
      <c r="B15">
        <v>14006217</v>
      </c>
      <c r="C15" t="s">
        <v>0</v>
      </c>
      <c r="D15" t="s">
        <v>0</v>
      </c>
      <c r="E15">
        <v>16118556</v>
      </c>
      <c r="F15">
        <v>18565764</v>
      </c>
      <c r="G15">
        <v>28452144</v>
      </c>
      <c r="H15">
        <v>18666580</v>
      </c>
      <c r="I15" t="s">
        <v>0</v>
      </c>
      <c r="J15">
        <v>18523296</v>
      </c>
      <c r="K15" t="s">
        <v>0</v>
      </c>
      <c r="L15">
        <v>14086438</v>
      </c>
      <c r="M15">
        <v>25288375</v>
      </c>
      <c r="N15" t="s">
        <v>0</v>
      </c>
      <c r="P15">
        <v>18276296</v>
      </c>
      <c r="Q15" t="s">
        <v>0</v>
      </c>
      <c r="R15" t="s">
        <v>0</v>
      </c>
      <c r="S15">
        <v>19544381</v>
      </c>
      <c r="W15">
        <v>15509469.401795581</v>
      </c>
      <c r="Z15">
        <v>17848520.487946786</v>
      </c>
      <c r="AA15">
        <v>20558381.23020355</v>
      </c>
      <c r="AB15">
        <v>31505841.783222526</v>
      </c>
      <c r="AC15">
        <v>20670017.560499694</v>
      </c>
      <c r="AE15">
        <v>20511355.245488662</v>
      </c>
      <c r="AG15">
        <v>15598300.322013468</v>
      </c>
      <c r="AH15">
        <v>28002513.332731619</v>
      </c>
      <c r="AK15">
        <v>20237845.350401107</v>
      </c>
      <c r="AN15">
        <v>21642030.756522972</v>
      </c>
    </row>
    <row r="16" spans="1:40" x14ac:dyDescent="0.25">
      <c r="B16">
        <v>19561129</v>
      </c>
      <c r="C16" t="s">
        <v>0</v>
      </c>
      <c r="D16">
        <v>10559220</v>
      </c>
      <c r="E16">
        <v>20283846</v>
      </c>
      <c r="F16">
        <v>31825698</v>
      </c>
      <c r="G16" t="s">
        <v>0</v>
      </c>
      <c r="H16" t="s">
        <v>0</v>
      </c>
      <c r="I16">
        <v>18537161</v>
      </c>
      <c r="J16" t="s">
        <v>0</v>
      </c>
      <c r="K16">
        <v>14010047</v>
      </c>
      <c r="L16" t="s">
        <v>0</v>
      </c>
      <c r="M16">
        <v>19657134</v>
      </c>
      <c r="N16">
        <v>18530156</v>
      </c>
      <c r="P16">
        <v>21317864</v>
      </c>
      <c r="Q16" t="s">
        <v>0</v>
      </c>
      <c r="R16" t="s">
        <v>0</v>
      </c>
      <c r="S16" t="s">
        <v>0</v>
      </c>
      <c r="W16">
        <v>21660576.27766842</v>
      </c>
      <c r="Y16">
        <v>11692514.795167599</v>
      </c>
      <c r="Z16">
        <v>22460860.694057047</v>
      </c>
      <c r="AA16">
        <v>35241470.935498625</v>
      </c>
      <c r="AD16">
        <v>20526708.341421407</v>
      </c>
      <c r="AF16">
        <v>15513710.466160702</v>
      </c>
      <c r="AH16">
        <v>21766885.255311664</v>
      </c>
      <c r="AI16">
        <v>20518951.512210526</v>
      </c>
      <c r="AK16">
        <v>23605857.271784343</v>
      </c>
    </row>
    <row r="17" spans="2:40" x14ac:dyDescent="0.25">
      <c r="B17">
        <v>13375139</v>
      </c>
      <c r="C17" t="s">
        <v>0</v>
      </c>
      <c r="D17">
        <v>16439354</v>
      </c>
      <c r="E17">
        <v>15660071</v>
      </c>
      <c r="F17" t="s">
        <v>0</v>
      </c>
      <c r="G17" t="s">
        <v>0</v>
      </c>
      <c r="H17">
        <v>20678866</v>
      </c>
      <c r="I17">
        <v>14242669</v>
      </c>
      <c r="J17">
        <v>13895774</v>
      </c>
      <c r="K17" t="s">
        <v>0</v>
      </c>
      <c r="L17">
        <v>19701135</v>
      </c>
      <c r="M17" t="s">
        <v>0</v>
      </c>
      <c r="N17">
        <v>43845524</v>
      </c>
      <c r="P17">
        <v>19947971</v>
      </c>
      <c r="Q17" t="s">
        <v>0</v>
      </c>
      <c r="R17" t="s">
        <v>0</v>
      </c>
      <c r="S17">
        <v>19394212</v>
      </c>
      <c r="W17">
        <v>14810659.371139452</v>
      </c>
      <c r="Y17">
        <v>18203748.938652441</v>
      </c>
      <c r="Z17">
        <v>17340827.43430623</v>
      </c>
      <c r="AC17">
        <v>22898277.207245249</v>
      </c>
      <c r="AD17">
        <v>15771299.206302634</v>
      </c>
      <c r="AE17">
        <v>15387172.829556087</v>
      </c>
      <c r="AG17">
        <v>21815608.773100115</v>
      </c>
      <c r="AI17">
        <v>48551354.936432421</v>
      </c>
      <c r="AK17">
        <v>22088937.066475946</v>
      </c>
      <c r="AN17">
        <v>21475744.491602313</v>
      </c>
    </row>
    <row r="18" spans="2:40" x14ac:dyDescent="0.25">
      <c r="B18">
        <v>15497325</v>
      </c>
      <c r="C18" t="s">
        <v>0</v>
      </c>
      <c r="D18">
        <v>26770457</v>
      </c>
      <c r="E18">
        <v>8130141</v>
      </c>
      <c r="F18" t="s">
        <v>0</v>
      </c>
      <c r="G18">
        <v>10563500</v>
      </c>
      <c r="H18" t="s">
        <v>0</v>
      </c>
      <c r="I18" t="s">
        <v>0</v>
      </c>
      <c r="J18">
        <v>24168945</v>
      </c>
      <c r="K18">
        <v>13598191</v>
      </c>
      <c r="L18">
        <v>21764989</v>
      </c>
      <c r="M18">
        <v>12653417</v>
      </c>
      <c r="N18">
        <v>31661978</v>
      </c>
      <c r="P18">
        <v>15422812</v>
      </c>
      <c r="Q18" t="s">
        <v>0</v>
      </c>
      <c r="R18" t="s">
        <v>0</v>
      </c>
      <c r="S18">
        <v>11442148</v>
      </c>
      <c r="W18">
        <v>17160614.311286315</v>
      </c>
      <c r="Y18">
        <v>29643663.504112799</v>
      </c>
      <c r="Z18">
        <v>9002728.7933482472</v>
      </c>
      <c r="AB18">
        <v>11697254.156912435</v>
      </c>
      <c r="AE18">
        <v>26762937.697679557</v>
      </c>
      <c r="AF18">
        <v>15057650.987006128</v>
      </c>
      <c r="AG18">
        <v>24100971.084905893</v>
      </c>
      <c r="AH18">
        <v>14011476.745623749</v>
      </c>
      <c r="AI18">
        <v>35060179.275483511</v>
      </c>
      <c r="AK18">
        <v>17078104.016498223</v>
      </c>
      <c r="AN18">
        <v>12670205.259337084</v>
      </c>
    </row>
    <row r="19" spans="2:40" x14ac:dyDescent="0.25">
      <c r="B19">
        <v>16813009</v>
      </c>
      <c r="C19" t="s">
        <v>0</v>
      </c>
      <c r="D19" t="s">
        <v>0</v>
      </c>
      <c r="E19">
        <v>25356706</v>
      </c>
      <c r="F19">
        <v>23385780</v>
      </c>
      <c r="G19" t="s">
        <v>0</v>
      </c>
      <c r="H19">
        <v>27058024</v>
      </c>
      <c r="I19">
        <v>17237457</v>
      </c>
      <c r="J19">
        <v>12848493</v>
      </c>
      <c r="K19">
        <v>28059806</v>
      </c>
      <c r="L19">
        <v>12940301</v>
      </c>
      <c r="M19">
        <v>16343431</v>
      </c>
      <c r="N19">
        <v>38263703</v>
      </c>
      <c r="P19">
        <v>27892704</v>
      </c>
      <c r="Q19" t="s">
        <v>0</v>
      </c>
      <c r="R19" t="s">
        <v>0</v>
      </c>
      <c r="S19" t="s">
        <v>0</v>
      </c>
      <c r="W19">
        <v>18617507.39957932</v>
      </c>
      <c r="Z19">
        <v>28078178.12884995</v>
      </c>
      <c r="AA19">
        <v>25895717.54793768</v>
      </c>
      <c r="AC19">
        <v>29962094.354317829</v>
      </c>
      <c r="AD19">
        <v>19087510.346745808</v>
      </c>
      <c r="AE19">
        <v>14227489.76705735</v>
      </c>
      <c r="AF19">
        <v>31071395.122417424</v>
      </c>
      <c r="AG19">
        <v>14329151.291139124</v>
      </c>
      <c r="AH19">
        <v>18097530.761865057</v>
      </c>
      <c r="AI19">
        <v>42370450.984580182</v>
      </c>
      <c r="AK19">
        <v>30886358.480761874</v>
      </c>
    </row>
    <row r="20" spans="2:40" x14ac:dyDescent="0.25">
      <c r="B20">
        <v>24201041</v>
      </c>
      <c r="C20" t="s">
        <v>0</v>
      </c>
      <c r="D20">
        <v>12599797</v>
      </c>
      <c r="E20">
        <v>15974254</v>
      </c>
      <c r="F20" t="s">
        <v>0</v>
      </c>
      <c r="G20" t="s">
        <v>0</v>
      </c>
      <c r="H20">
        <v>19922630</v>
      </c>
      <c r="I20">
        <v>22097390</v>
      </c>
      <c r="J20">
        <v>23054458</v>
      </c>
      <c r="K20">
        <v>17026282</v>
      </c>
      <c r="L20">
        <v>15987637</v>
      </c>
      <c r="M20">
        <v>19833673</v>
      </c>
      <c r="N20">
        <v>27590359</v>
      </c>
      <c r="P20">
        <v>17798496</v>
      </c>
      <c r="Q20" t="s">
        <v>0</v>
      </c>
      <c r="R20" t="s">
        <v>0</v>
      </c>
      <c r="S20">
        <v>9717906</v>
      </c>
      <c r="W20">
        <v>26798478.481455788</v>
      </c>
      <c r="Y20">
        <v>13952101.844512029</v>
      </c>
      <c r="Z20">
        <v>17688730.913530085</v>
      </c>
      <c r="AC20">
        <v>22060876.280032977</v>
      </c>
      <c r="AD20">
        <v>24469047.856715601</v>
      </c>
      <c r="AE20">
        <v>25528835.582511771</v>
      </c>
      <c r="AF20">
        <v>18853670.459721055</v>
      </c>
      <c r="AG20">
        <v>17703550.277602788</v>
      </c>
      <c r="AH20">
        <v>21962371.746683571</v>
      </c>
      <c r="AI20">
        <v>30551563.544607032</v>
      </c>
      <c r="AK20">
        <v>19708764.265895709</v>
      </c>
      <c r="AN20">
        <v>10760904.658019053</v>
      </c>
    </row>
    <row r="21" spans="2:40" x14ac:dyDescent="0.25">
      <c r="B21">
        <v>9549385</v>
      </c>
      <c r="C21" t="s">
        <v>0</v>
      </c>
      <c r="D21" t="s">
        <v>0</v>
      </c>
      <c r="E21">
        <v>16989729</v>
      </c>
      <c r="F21">
        <v>18523181</v>
      </c>
      <c r="G21" t="s">
        <v>0</v>
      </c>
      <c r="H21">
        <v>24817696</v>
      </c>
      <c r="I21" t="s">
        <v>0</v>
      </c>
      <c r="J21">
        <v>28808251</v>
      </c>
      <c r="K21" t="s">
        <v>0</v>
      </c>
      <c r="L21">
        <v>23181396</v>
      </c>
      <c r="M21">
        <v>15050450</v>
      </c>
      <c r="N21">
        <v>26148320</v>
      </c>
      <c r="P21">
        <v>13918118</v>
      </c>
      <c r="Q21" t="s">
        <v>0</v>
      </c>
      <c r="R21" t="s">
        <v>0</v>
      </c>
      <c r="S21">
        <v>13552744</v>
      </c>
      <c r="W21">
        <v>10574296.718626142</v>
      </c>
      <c r="Z21">
        <v>18813194.317230627</v>
      </c>
      <c r="AA21">
        <v>20511227.902824957</v>
      </c>
      <c r="AC21">
        <v>27481317.527428322</v>
      </c>
      <c r="AE21">
        <v>31900168.86099558</v>
      </c>
      <c r="AG21">
        <v>25669397.522036567</v>
      </c>
      <c r="AH21">
        <v>16665777.330042386</v>
      </c>
      <c r="AI21">
        <v>28954754.088727839</v>
      </c>
      <c r="AK21">
        <v>15411914.95545016</v>
      </c>
      <c r="AN21">
        <v>15007326.273637529</v>
      </c>
    </row>
    <row r="22" spans="2:40" x14ac:dyDescent="0.25">
      <c r="B22">
        <v>19767205</v>
      </c>
      <c r="C22" t="s">
        <v>0</v>
      </c>
      <c r="D22">
        <v>24144739</v>
      </c>
      <c r="E22" t="s">
        <v>0</v>
      </c>
      <c r="F22">
        <v>16329023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  <c r="L22">
        <v>24955515</v>
      </c>
      <c r="M22">
        <v>17055589</v>
      </c>
      <c r="N22" t="s">
        <v>0</v>
      </c>
      <c r="P22">
        <v>28352936</v>
      </c>
      <c r="Q22" t="s">
        <v>0</v>
      </c>
      <c r="R22" t="s">
        <v>0</v>
      </c>
      <c r="S22">
        <v>19305470</v>
      </c>
      <c r="W22">
        <v>21888769.90171726</v>
      </c>
      <c r="Y22">
        <v>26736133.727960978</v>
      </c>
      <c r="AA22">
        <v>18081576.387094121</v>
      </c>
      <c r="AG22">
        <v>27633928.297594607</v>
      </c>
      <c r="AH22">
        <v>18886122.907070573</v>
      </c>
      <c r="AK22">
        <v>31395986.035563231</v>
      </c>
      <c r="AN22">
        <v>21377478.033667658</v>
      </c>
    </row>
    <row r="23" spans="2:40" x14ac:dyDescent="0.25">
      <c r="B23">
        <v>25700022</v>
      </c>
      <c r="C23" t="s">
        <v>0</v>
      </c>
      <c r="D23">
        <v>8792336</v>
      </c>
      <c r="E23" t="s">
        <v>0</v>
      </c>
      <c r="F23" t="s">
        <v>0</v>
      </c>
      <c r="G23" t="s">
        <v>0</v>
      </c>
      <c r="H23">
        <v>22244950</v>
      </c>
      <c r="I23" t="s">
        <v>0</v>
      </c>
      <c r="J23" t="s">
        <v>0</v>
      </c>
      <c r="K23" t="s">
        <v>0</v>
      </c>
      <c r="L23">
        <v>7466524</v>
      </c>
      <c r="M23">
        <v>16234291</v>
      </c>
      <c r="N23" t="s">
        <v>0</v>
      </c>
      <c r="P23">
        <v>15624520</v>
      </c>
      <c r="Q23" t="s">
        <v>0</v>
      </c>
      <c r="R23" t="s">
        <v>0</v>
      </c>
      <c r="S23">
        <v>13024732</v>
      </c>
      <c r="W23">
        <v>28458341.380436502</v>
      </c>
      <c r="Y23">
        <v>9735995.534147853</v>
      </c>
      <c r="AC23">
        <v>24632445.10416143</v>
      </c>
      <c r="AG23">
        <v>8267887.4328287458</v>
      </c>
      <c r="AH23">
        <v>17976677.037371717</v>
      </c>
      <c r="AK23">
        <v>17301460.833981302</v>
      </c>
      <c r="AN23">
        <v>14422644.060176117</v>
      </c>
    </row>
    <row r="24" spans="2:40" x14ac:dyDescent="0.25">
      <c r="B24" t="s">
        <v>0</v>
      </c>
      <c r="C24" t="s">
        <v>0</v>
      </c>
      <c r="D24">
        <v>15576284</v>
      </c>
      <c r="E24">
        <v>14210276</v>
      </c>
      <c r="F24" t="s">
        <v>0</v>
      </c>
      <c r="G24" t="s">
        <v>0</v>
      </c>
      <c r="H24" t="s">
        <v>0</v>
      </c>
      <c r="I24" t="s">
        <v>0</v>
      </c>
      <c r="J24">
        <v>19599409</v>
      </c>
      <c r="K24">
        <v>25013459</v>
      </c>
      <c r="L24">
        <v>21204512</v>
      </c>
      <c r="M24">
        <v>17551169</v>
      </c>
      <c r="N24">
        <v>15661181</v>
      </c>
      <c r="P24">
        <v>17635266</v>
      </c>
      <c r="Q24" t="s">
        <v>0</v>
      </c>
      <c r="R24" t="s">
        <v>0</v>
      </c>
      <c r="S24">
        <v>10521821</v>
      </c>
      <c r="Y24">
        <v>17248047.784185983</v>
      </c>
      <c r="Z24">
        <v>15735429.546255786</v>
      </c>
      <c r="AE24">
        <v>21702964.77476944</v>
      </c>
      <c r="AF24">
        <v>27698091.28286162</v>
      </c>
      <c r="AG24">
        <v>23480339.483816877</v>
      </c>
      <c r="AH24">
        <v>19434892.274712231</v>
      </c>
      <c r="AI24">
        <v>17342056.567842856</v>
      </c>
      <c r="AK24">
        <v>19528015.196360726</v>
      </c>
      <c r="AN24">
        <v>11651101.853603309</v>
      </c>
    </row>
    <row r="25" spans="2:40" x14ac:dyDescent="0.25">
      <c r="B25">
        <v>30151872</v>
      </c>
      <c r="C25" t="s">
        <v>0</v>
      </c>
      <c r="D25" t="s">
        <v>0</v>
      </c>
      <c r="E25">
        <v>12330371</v>
      </c>
      <c r="F25" t="s">
        <v>0</v>
      </c>
      <c r="G25" t="s">
        <v>0</v>
      </c>
      <c r="H25" t="s">
        <v>0</v>
      </c>
      <c r="I25" t="s">
        <v>0</v>
      </c>
      <c r="J25">
        <v>21804968</v>
      </c>
      <c r="K25" t="s">
        <v>0</v>
      </c>
      <c r="L25" t="s">
        <v>0</v>
      </c>
      <c r="M25" t="s">
        <v>0</v>
      </c>
      <c r="N25">
        <v>20915271</v>
      </c>
      <c r="P25" t="s">
        <v>0</v>
      </c>
      <c r="Q25" t="s">
        <v>0</v>
      </c>
      <c r="R25" t="s">
        <v>0</v>
      </c>
      <c r="S25" t="s">
        <v>0</v>
      </c>
      <c r="W25">
        <v>33387997.35794875</v>
      </c>
      <c r="Z25">
        <v>13653759.022674542</v>
      </c>
      <c r="AE25">
        <v>24145240.931447208</v>
      </c>
      <c r="AI25">
        <v>23160054.967359312</v>
      </c>
    </row>
    <row r="26" spans="2:40" x14ac:dyDescent="0.25">
      <c r="B26">
        <v>23769404</v>
      </c>
      <c r="C26" t="s">
        <v>0</v>
      </c>
      <c r="D26" t="s">
        <v>0</v>
      </c>
      <c r="E26" t="s">
        <v>0</v>
      </c>
      <c r="F26" t="s">
        <v>0</v>
      </c>
      <c r="G26" t="s">
        <v>0</v>
      </c>
      <c r="H26" t="s">
        <v>0</v>
      </c>
      <c r="I26" t="s">
        <v>0</v>
      </c>
      <c r="J26">
        <v>25822775</v>
      </c>
      <c r="K26">
        <v>27316397</v>
      </c>
      <c r="L26" t="s">
        <v>0</v>
      </c>
      <c r="M26">
        <v>18005537</v>
      </c>
      <c r="N26" t="s">
        <v>0</v>
      </c>
      <c r="P26">
        <v>14889619</v>
      </c>
      <c r="Q26" t="s">
        <v>0</v>
      </c>
      <c r="R26" t="s">
        <v>0</v>
      </c>
      <c r="S26">
        <v>20594878</v>
      </c>
      <c r="W26">
        <v>26320514.956816494</v>
      </c>
      <c r="AE26">
        <v>28594269.154329956</v>
      </c>
      <c r="AF26">
        <v>30248197.885182027</v>
      </c>
      <c r="AH26">
        <v>19938026.460992157</v>
      </c>
      <c r="AK26">
        <v>16487684.739205033</v>
      </c>
      <c r="AN26">
        <v>22805274.984295398</v>
      </c>
    </row>
    <row r="27" spans="2:40" x14ac:dyDescent="0.25">
      <c r="B27" t="s">
        <v>0</v>
      </c>
      <c r="C27" t="s">
        <v>0</v>
      </c>
      <c r="D27" t="s">
        <v>0</v>
      </c>
      <c r="E27">
        <v>22783115</v>
      </c>
      <c r="F27" t="s">
        <v>0</v>
      </c>
      <c r="G27" t="s">
        <v>0</v>
      </c>
      <c r="H27" t="s">
        <v>0</v>
      </c>
      <c r="I27" t="s">
        <v>0</v>
      </c>
      <c r="J27">
        <v>11582182</v>
      </c>
      <c r="K27" t="s">
        <v>0</v>
      </c>
      <c r="L27">
        <v>14595303</v>
      </c>
      <c r="M27">
        <v>22575816</v>
      </c>
      <c r="N27" t="s">
        <v>0</v>
      </c>
      <c r="P27">
        <v>19848377</v>
      </c>
      <c r="Q27" t="s">
        <v>0</v>
      </c>
      <c r="R27" t="s">
        <v>0</v>
      </c>
      <c r="S27" t="s">
        <v>0</v>
      </c>
      <c r="Z27">
        <v>25228370.013836704</v>
      </c>
      <c r="AE27">
        <v>12825268.759939071</v>
      </c>
      <c r="AG27">
        <v>16161780.535631798</v>
      </c>
      <c r="AH27">
        <v>24998822.128242556</v>
      </c>
      <c r="AK27">
        <v>21978653.890397608</v>
      </c>
    </row>
    <row r="28" spans="2:40" x14ac:dyDescent="0.25">
      <c r="B28" t="s">
        <v>0</v>
      </c>
      <c r="C28" t="s">
        <v>0</v>
      </c>
      <c r="D28" t="s">
        <v>0</v>
      </c>
      <c r="E28">
        <v>17390588</v>
      </c>
      <c r="F28" t="s">
        <v>0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  <c r="L28" t="s">
        <v>0</v>
      </c>
      <c r="M28">
        <v>23152928</v>
      </c>
      <c r="N28" t="s">
        <v>0</v>
      </c>
      <c r="P28">
        <v>17980006</v>
      </c>
      <c r="Q28" t="s">
        <v>0</v>
      </c>
      <c r="R28" t="s">
        <v>0</v>
      </c>
      <c r="S28">
        <v>9583136</v>
      </c>
      <c r="Z28">
        <v>19257076.515752494</v>
      </c>
      <c r="AH28">
        <v>25637874.122468341</v>
      </c>
      <c r="AK28">
        <v>19909755.282322194</v>
      </c>
      <c r="AN28">
        <v>10611670.129432214</v>
      </c>
    </row>
    <row r="29" spans="2:40" x14ac:dyDescent="0.25">
      <c r="B29" t="s">
        <v>0</v>
      </c>
      <c r="C29" t="s">
        <v>0</v>
      </c>
      <c r="D29" t="s">
        <v>0</v>
      </c>
      <c r="E29">
        <v>24949354</v>
      </c>
      <c r="F29" t="s">
        <v>0</v>
      </c>
      <c r="G29" t="s">
        <v>0</v>
      </c>
      <c r="H29" t="s">
        <v>0</v>
      </c>
      <c r="I29" t="s">
        <v>0</v>
      </c>
      <c r="J29">
        <v>15130392</v>
      </c>
      <c r="K29" t="s">
        <v>0</v>
      </c>
      <c r="L29">
        <v>11462063</v>
      </c>
      <c r="M29">
        <v>22635292</v>
      </c>
      <c r="N29" t="s">
        <v>0</v>
      </c>
      <c r="P29">
        <v>20969922</v>
      </c>
      <c r="Q29" t="s">
        <v>0</v>
      </c>
      <c r="R29" t="s">
        <v>0</v>
      </c>
      <c r="S29">
        <v>13454210</v>
      </c>
      <c r="Z29">
        <v>27627106.052802563</v>
      </c>
      <c r="AE29">
        <v>16754299.305884853</v>
      </c>
      <c r="AG29">
        <v>12692257.686708214</v>
      </c>
      <c r="AH29">
        <v>25064681.539255623</v>
      </c>
      <c r="AK29">
        <v>23220571.523134328</v>
      </c>
      <c r="AN29">
        <v>14898216.864720296</v>
      </c>
    </row>
    <row r="30" spans="2:40" x14ac:dyDescent="0.25">
      <c r="B30" t="s">
        <v>0</v>
      </c>
      <c r="C30" t="s">
        <v>0</v>
      </c>
      <c r="D30" t="s">
        <v>0</v>
      </c>
      <c r="E30">
        <v>19953155</v>
      </c>
      <c r="F30" t="s">
        <v>0</v>
      </c>
      <c r="G30" t="s">
        <v>0</v>
      </c>
      <c r="H30" t="s">
        <v>0</v>
      </c>
      <c r="I30" t="s">
        <v>0</v>
      </c>
      <c r="J30">
        <v>15426597</v>
      </c>
      <c r="K30">
        <v>15336002</v>
      </c>
      <c r="L30">
        <v>17557399</v>
      </c>
      <c r="M30" t="s">
        <v>0</v>
      </c>
      <c r="N30" t="s">
        <v>0</v>
      </c>
      <c r="P30">
        <v>24076133</v>
      </c>
      <c r="Q30" t="s">
        <v>0</v>
      </c>
      <c r="R30" t="s">
        <v>0</v>
      </c>
      <c r="S30">
        <v>10175494</v>
      </c>
      <c r="Z30">
        <v>22094677.452290256</v>
      </c>
      <c r="AE30">
        <v>17082295.251125373</v>
      </c>
      <c r="AF30">
        <v>16981976.915313806</v>
      </c>
      <c r="AG30">
        <v>19441790.925102495</v>
      </c>
      <c r="AK30">
        <v>26660164.416777264</v>
      </c>
      <c r="AN30">
        <v>11267604.438882712</v>
      </c>
    </row>
    <row r="31" spans="2:40" x14ac:dyDescent="0.25">
      <c r="B31" t="s">
        <v>0</v>
      </c>
      <c r="C31" t="s">
        <v>0</v>
      </c>
      <c r="D31" t="s">
        <v>0</v>
      </c>
      <c r="E31" t="s">
        <v>0</v>
      </c>
      <c r="F31" t="s"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  <c r="L31">
        <v>7866678</v>
      </c>
      <c r="M31">
        <v>13918647</v>
      </c>
      <c r="N31" t="s">
        <v>0</v>
      </c>
      <c r="P31">
        <v>17166757</v>
      </c>
      <c r="Q31" t="s">
        <v>0</v>
      </c>
      <c r="R31" t="s">
        <v>0</v>
      </c>
      <c r="S31">
        <v>17607119</v>
      </c>
      <c r="AG31">
        <v>8710988.9654557277</v>
      </c>
      <c r="AH31">
        <v>15412500.731703203</v>
      </c>
      <c r="AK31">
        <v>19009222.291755158</v>
      </c>
      <c r="AN31">
        <v>19496847.248923358</v>
      </c>
    </row>
    <row r="32" spans="2:40" x14ac:dyDescent="0.25">
      <c r="B32" t="s">
        <v>0</v>
      </c>
      <c r="C32" t="s">
        <v>0</v>
      </c>
      <c r="D32" t="s">
        <v>0</v>
      </c>
      <c r="E32">
        <v>19753821</v>
      </c>
      <c r="F32" t="s">
        <v>0</v>
      </c>
      <c r="G32" t="s">
        <v>0</v>
      </c>
      <c r="H32" t="s">
        <v>0</v>
      </c>
      <c r="I32" t="s">
        <v>0</v>
      </c>
      <c r="J32">
        <v>16389447</v>
      </c>
      <c r="K32">
        <v>21833320</v>
      </c>
      <c r="L32">
        <v>9066517</v>
      </c>
      <c r="M32">
        <v>12143438</v>
      </c>
      <c r="N32" t="s">
        <v>0</v>
      </c>
      <c r="P32">
        <v>12478248</v>
      </c>
      <c r="Q32" t="s">
        <v>0</v>
      </c>
      <c r="R32" t="s">
        <v>0</v>
      </c>
      <c r="S32">
        <v>12650013</v>
      </c>
      <c r="Z32">
        <v>21873949.430317048</v>
      </c>
      <c r="AE32">
        <v>18148485.54458712</v>
      </c>
      <c r="AF32">
        <v>24176635.881024227</v>
      </c>
      <c r="AG32">
        <v>10039603.698297653</v>
      </c>
      <c r="AH32">
        <v>13446762.969158744</v>
      </c>
      <c r="AK32">
        <v>13817507.29294119</v>
      </c>
      <c r="AN32">
        <v>14007707.402778089</v>
      </c>
    </row>
    <row r="33" spans="2:37" x14ac:dyDescent="0.25">
      <c r="B33" t="s">
        <v>0</v>
      </c>
      <c r="C33" t="s">
        <v>0</v>
      </c>
      <c r="D33" t="s">
        <v>0</v>
      </c>
      <c r="E33">
        <v>20434532</v>
      </c>
      <c r="F33" t="s">
        <v>0</v>
      </c>
      <c r="G33" t="s">
        <v>0</v>
      </c>
      <c r="H33" t="s">
        <v>0</v>
      </c>
      <c r="I33" t="s">
        <v>0</v>
      </c>
      <c r="J33">
        <v>16334221</v>
      </c>
      <c r="K33" t="s">
        <v>0</v>
      </c>
      <c r="L33">
        <v>12127096</v>
      </c>
      <c r="M33">
        <v>24463245</v>
      </c>
      <c r="N33" t="s">
        <v>0</v>
      </c>
      <c r="P33" t="s">
        <v>0</v>
      </c>
      <c r="Q33" t="s">
        <v>0</v>
      </c>
      <c r="R33" t="s">
        <v>0</v>
      </c>
      <c r="S33" t="s">
        <v>0</v>
      </c>
      <c r="Z33">
        <v>22627719.447300624</v>
      </c>
      <c r="AE33">
        <v>18087332.275493573</v>
      </c>
      <c r="AG33">
        <v>13428667.022982547</v>
      </c>
      <c r="AH33">
        <v>27088824.184012622</v>
      </c>
    </row>
    <row r="34" spans="2:37" x14ac:dyDescent="0.25">
      <c r="B34" t="s">
        <v>0</v>
      </c>
      <c r="C34" t="s">
        <v>0</v>
      </c>
      <c r="D34" t="s">
        <v>0</v>
      </c>
      <c r="E34">
        <v>17769918</v>
      </c>
      <c r="F34" t="s">
        <v>0</v>
      </c>
      <c r="G34" t="s">
        <v>0</v>
      </c>
      <c r="H34" t="s">
        <v>0</v>
      </c>
      <c r="I34" t="s">
        <v>0</v>
      </c>
      <c r="J34" t="s">
        <v>0</v>
      </c>
      <c r="K34">
        <v>16617026</v>
      </c>
      <c r="L34" t="s">
        <v>0</v>
      </c>
      <c r="M34" t="s">
        <v>0</v>
      </c>
      <c r="N34" t="s">
        <v>0</v>
      </c>
      <c r="P34">
        <v>17927240</v>
      </c>
      <c r="Q34" t="s">
        <v>0</v>
      </c>
      <c r="R34" t="s">
        <v>0</v>
      </c>
      <c r="S34" t="s">
        <v>0</v>
      </c>
      <c r="Z34">
        <v>19677119.060301326</v>
      </c>
      <c r="AF34">
        <v>18400490.032093719</v>
      </c>
      <c r="AK34">
        <v>19851326.038904425</v>
      </c>
    </row>
    <row r="35" spans="2:37" x14ac:dyDescent="0.25">
      <c r="B35" t="s">
        <v>0</v>
      </c>
      <c r="C35" t="s">
        <v>0</v>
      </c>
      <c r="D35" t="s">
        <v>0</v>
      </c>
      <c r="E35">
        <v>17184166</v>
      </c>
      <c r="F35" t="s">
        <v>0</v>
      </c>
      <c r="G35" t="s">
        <v>0</v>
      </c>
      <c r="H35" t="s">
        <v>0</v>
      </c>
      <c r="I35" t="s">
        <v>0</v>
      </c>
      <c r="J35">
        <v>64144962</v>
      </c>
      <c r="K35">
        <v>19885718</v>
      </c>
      <c r="L35" t="s">
        <v>0</v>
      </c>
      <c r="M35" t="s">
        <v>0</v>
      </c>
      <c r="N35" t="s">
        <v>0</v>
      </c>
      <c r="P35">
        <v>13944149</v>
      </c>
      <c r="Q35" t="s">
        <v>0</v>
      </c>
      <c r="R35" t="s">
        <v>0</v>
      </c>
      <c r="S35" t="s">
        <v>0</v>
      </c>
      <c r="Z35">
        <v>19028499.756385036</v>
      </c>
      <c r="AE35">
        <v>71029481.081032813</v>
      </c>
      <c r="AF35">
        <v>22020002.606966291</v>
      </c>
      <c r="AK35">
        <v>15440739.797875358</v>
      </c>
    </row>
    <row r="36" spans="2:37" x14ac:dyDescent="0.25">
      <c r="B36" t="s">
        <v>0</v>
      </c>
      <c r="C36" t="s">
        <v>0</v>
      </c>
      <c r="D36" t="s">
        <v>0</v>
      </c>
      <c r="E36" t="s">
        <v>0</v>
      </c>
      <c r="F36" t="s">
        <v>0</v>
      </c>
      <c r="G36" t="s">
        <v>0</v>
      </c>
      <c r="H36" t="s">
        <v>0</v>
      </c>
      <c r="I36" t="s">
        <v>0</v>
      </c>
      <c r="J36" t="s">
        <v>0</v>
      </c>
      <c r="K36">
        <v>13502918</v>
      </c>
      <c r="L36" t="s">
        <v>0</v>
      </c>
      <c r="M36" t="s">
        <v>0</v>
      </c>
      <c r="N36" t="s">
        <v>0</v>
      </c>
      <c r="P36">
        <v>15000141</v>
      </c>
      <c r="Q36" t="s">
        <v>0</v>
      </c>
      <c r="R36" t="s">
        <v>0</v>
      </c>
      <c r="S36" t="s">
        <v>0</v>
      </c>
      <c r="AF36">
        <v>14952152.573100558</v>
      </c>
      <c r="AK36">
        <v>16610068.790317852</v>
      </c>
    </row>
    <row r="37" spans="2:37" x14ac:dyDescent="0.25">
      <c r="B37" t="s">
        <v>0</v>
      </c>
      <c r="C37" t="s">
        <v>0</v>
      </c>
      <c r="D37" t="s">
        <v>0</v>
      </c>
      <c r="E37">
        <v>30925173</v>
      </c>
      <c r="F37" t="s">
        <v>0</v>
      </c>
      <c r="G37" t="s">
        <v>0</v>
      </c>
      <c r="H37" t="s">
        <v>0</v>
      </c>
      <c r="I37" t="s">
        <v>0</v>
      </c>
      <c r="J37" t="s">
        <v>0</v>
      </c>
      <c r="K37" t="s">
        <v>0</v>
      </c>
      <c r="L37" t="s">
        <v>0</v>
      </c>
      <c r="M37" t="s">
        <v>0</v>
      </c>
      <c r="N37" t="s">
        <v>0</v>
      </c>
      <c r="P37">
        <v>21225085</v>
      </c>
      <c r="Q37" t="s">
        <v>0</v>
      </c>
      <c r="R37" t="s">
        <v>0</v>
      </c>
      <c r="S37" t="s">
        <v>0</v>
      </c>
      <c r="Z37">
        <v>34244294.829127289</v>
      </c>
      <c r="AK37">
        <v>23503120.532689899</v>
      </c>
    </row>
    <row r="38" spans="2:37" x14ac:dyDescent="0.25">
      <c r="B38" t="s">
        <v>0</v>
      </c>
      <c r="C38" t="s">
        <v>0</v>
      </c>
      <c r="D38" t="s">
        <v>0</v>
      </c>
      <c r="E38">
        <v>20023729</v>
      </c>
      <c r="F38" t="s">
        <v>0</v>
      </c>
      <c r="G38" t="s">
        <v>0</v>
      </c>
      <c r="H38" t="s">
        <v>0</v>
      </c>
      <c r="I38" t="s">
        <v>0</v>
      </c>
      <c r="J38" t="s">
        <v>0</v>
      </c>
      <c r="K38" t="s">
        <v>0</v>
      </c>
      <c r="L38" t="s">
        <v>0</v>
      </c>
      <c r="M38" t="s">
        <v>0</v>
      </c>
      <c r="N38" t="s">
        <v>0</v>
      </c>
      <c r="P38">
        <v>25012420</v>
      </c>
      <c r="Q38" t="s">
        <v>0</v>
      </c>
      <c r="R38" t="s">
        <v>0</v>
      </c>
      <c r="S38" t="s">
        <v>0</v>
      </c>
      <c r="Z38">
        <v>22172825.984014582</v>
      </c>
      <c r="AK38">
        <v>27696940.769578237</v>
      </c>
    </row>
    <row r="39" spans="2:37" x14ac:dyDescent="0.25">
      <c r="B39" t="s">
        <v>0</v>
      </c>
      <c r="C39" t="s">
        <v>0</v>
      </c>
      <c r="D39" t="s">
        <v>0</v>
      </c>
      <c r="E39">
        <v>24846006</v>
      </c>
      <c r="F39" t="s">
        <v>0</v>
      </c>
      <c r="G39" t="s">
        <v>0</v>
      </c>
      <c r="H39" t="s">
        <v>0</v>
      </c>
      <c r="I39" t="s">
        <v>0</v>
      </c>
      <c r="J39" t="s">
        <v>0</v>
      </c>
      <c r="K39" t="s">
        <v>0</v>
      </c>
      <c r="L39" t="s">
        <v>0</v>
      </c>
      <c r="M39" t="s">
        <v>0</v>
      </c>
      <c r="N39" t="s">
        <v>0</v>
      </c>
      <c r="P39">
        <v>19323615</v>
      </c>
      <c r="Q39" t="s">
        <v>0</v>
      </c>
      <c r="R39" t="s">
        <v>0</v>
      </c>
      <c r="S39" t="s">
        <v>0</v>
      </c>
      <c r="Z39">
        <v>27512665.969249893</v>
      </c>
      <c r="AK39">
        <v>21397570.491345242</v>
      </c>
    </row>
    <row r="40" spans="2:37" x14ac:dyDescent="0.25">
      <c r="B40" t="s">
        <v>0</v>
      </c>
      <c r="C40" t="s">
        <v>0</v>
      </c>
      <c r="D40" t="s">
        <v>0</v>
      </c>
      <c r="E40">
        <v>11789243</v>
      </c>
      <c r="F40" t="s">
        <v>0</v>
      </c>
      <c r="G40" t="s">
        <v>0</v>
      </c>
      <c r="H40" t="s">
        <v>0</v>
      </c>
      <c r="I40" t="s">
        <v>0</v>
      </c>
      <c r="J40" t="s">
        <v>0</v>
      </c>
      <c r="K40" t="s">
        <v>0</v>
      </c>
      <c r="L40" t="s">
        <v>0</v>
      </c>
      <c r="M40" t="s">
        <v>0</v>
      </c>
      <c r="N40" t="s">
        <v>0</v>
      </c>
      <c r="P40">
        <v>17439763</v>
      </c>
      <c r="Q40" t="s">
        <v>0</v>
      </c>
      <c r="R40" t="s">
        <v>0</v>
      </c>
      <c r="S40" t="s">
        <v>0</v>
      </c>
      <c r="Z40">
        <v>13054553.101585725</v>
      </c>
      <c r="AK40">
        <v>19311529.34608015</v>
      </c>
    </row>
    <row r="41" spans="2:37" x14ac:dyDescent="0.25">
      <c r="B41" t="s">
        <v>0</v>
      </c>
      <c r="C41" t="s">
        <v>0</v>
      </c>
      <c r="D41" t="s">
        <v>0</v>
      </c>
      <c r="E41">
        <v>22341739</v>
      </c>
      <c r="F41" t="s">
        <v>0</v>
      </c>
      <c r="G41" t="s">
        <v>0</v>
      </c>
      <c r="H41" t="s">
        <v>0</v>
      </c>
      <c r="I41" t="s">
        <v>0</v>
      </c>
      <c r="J41" t="s">
        <v>0</v>
      </c>
      <c r="K41" t="s">
        <v>0</v>
      </c>
      <c r="L41" t="s">
        <v>0</v>
      </c>
      <c r="M41" t="s">
        <v>0</v>
      </c>
      <c r="N41" t="s">
        <v>0</v>
      </c>
      <c r="P41">
        <v>14083620</v>
      </c>
      <c r="Q41" t="s">
        <v>0</v>
      </c>
      <c r="R41" t="s">
        <v>0</v>
      </c>
      <c r="S41" t="s">
        <v>0</v>
      </c>
      <c r="Z41">
        <v>24739622.226572882</v>
      </c>
      <c r="AK41">
        <v>15595179.873088947</v>
      </c>
    </row>
    <row r="42" spans="2:37" x14ac:dyDescent="0.25">
      <c r="B42" t="s">
        <v>0</v>
      </c>
      <c r="C42" t="s">
        <v>0</v>
      </c>
      <c r="D42" t="s">
        <v>0</v>
      </c>
      <c r="E42">
        <v>17318126</v>
      </c>
      <c r="F42" t="s">
        <v>0</v>
      </c>
      <c r="G42" t="s">
        <v>0</v>
      </c>
      <c r="H42" t="s">
        <v>0</v>
      </c>
      <c r="I42" t="s">
        <v>0</v>
      </c>
      <c r="J42" t="s">
        <v>0</v>
      </c>
      <c r="K42" t="s">
        <v>0</v>
      </c>
      <c r="L42" t="s">
        <v>0</v>
      </c>
      <c r="M42" t="s">
        <v>0</v>
      </c>
      <c r="N42" t="s">
        <v>0</v>
      </c>
      <c r="P42">
        <v>27611179</v>
      </c>
      <c r="Q42" t="s">
        <v>0</v>
      </c>
      <c r="R42" t="s">
        <v>0</v>
      </c>
      <c r="S42" t="s">
        <v>0</v>
      </c>
      <c r="Z42">
        <v>19176837.349688388</v>
      </c>
      <c r="AK42">
        <v>30574618.103375141</v>
      </c>
    </row>
    <row r="43" spans="2:37" x14ac:dyDescent="0.25">
      <c r="B43" t="s">
        <v>0</v>
      </c>
      <c r="C43" t="s">
        <v>0</v>
      </c>
      <c r="D43" t="s">
        <v>0</v>
      </c>
      <c r="E43" t="s">
        <v>0</v>
      </c>
      <c r="F43" t="s">
        <v>0</v>
      </c>
      <c r="G43" t="s">
        <v>0</v>
      </c>
      <c r="H43" t="s">
        <v>0</v>
      </c>
      <c r="I43" t="s">
        <v>0</v>
      </c>
      <c r="J43" t="s">
        <v>0</v>
      </c>
      <c r="K43" t="s">
        <v>0</v>
      </c>
      <c r="L43" t="s">
        <v>0</v>
      </c>
      <c r="M43" t="s">
        <v>0</v>
      </c>
      <c r="N43" t="s">
        <v>0</v>
      </c>
      <c r="P43">
        <v>20193789</v>
      </c>
      <c r="Q43" t="s">
        <v>0</v>
      </c>
      <c r="R43" t="s">
        <v>0</v>
      </c>
      <c r="S43" t="s">
        <v>0</v>
      </c>
      <c r="AK43">
        <v>22361138.10044612</v>
      </c>
    </row>
    <row r="44" spans="2:37" x14ac:dyDescent="0.25">
      <c r="B44" t="s">
        <v>0</v>
      </c>
      <c r="C44" t="s">
        <v>0</v>
      </c>
      <c r="D44" t="s">
        <v>0</v>
      </c>
      <c r="E44" t="s">
        <v>0</v>
      </c>
      <c r="F44" t="s">
        <v>0</v>
      </c>
      <c r="G44" t="s">
        <v>0</v>
      </c>
      <c r="H44" t="s">
        <v>0</v>
      </c>
      <c r="I44" t="s">
        <v>0</v>
      </c>
      <c r="J44" t="s">
        <v>0</v>
      </c>
      <c r="K44" t="s">
        <v>0</v>
      </c>
      <c r="L44" t="s">
        <v>0</v>
      </c>
      <c r="M44" t="s">
        <v>0</v>
      </c>
      <c r="N44" t="s">
        <v>0</v>
      </c>
      <c r="P44">
        <v>26886879</v>
      </c>
      <c r="Q44" t="s">
        <v>0</v>
      </c>
      <c r="R44" t="s">
        <v>0</v>
      </c>
      <c r="S44" t="s">
        <v>0</v>
      </c>
      <c r="AK44">
        <v>29772580.787537429</v>
      </c>
    </row>
    <row r="45" spans="2:37" x14ac:dyDescent="0.25">
      <c r="B45" t="s">
        <v>0</v>
      </c>
      <c r="C45" t="s">
        <v>0</v>
      </c>
      <c r="D45" t="s">
        <v>0</v>
      </c>
      <c r="E45" t="s">
        <v>0</v>
      </c>
      <c r="F45" t="s">
        <v>0</v>
      </c>
      <c r="G45" t="s">
        <v>0</v>
      </c>
      <c r="H45" t="s">
        <v>0</v>
      </c>
      <c r="I45" t="s">
        <v>0</v>
      </c>
      <c r="J45" t="s">
        <v>0</v>
      </c>
      <c r="K45" t="s">
        <v>0</v>
      </c>
      <c r="L45" t="s">
        <v>0</v>
      </c>
      <c r="M45" t="s">
        <v>0</v>
      </c>
      <c r="N45" t="s">
        <v>0</v>
      </c>
      <c r="P45">
        <v>26539407</v>
      </c>
      <c r="Q45" t="s">
        <v>0</v>
      </c>
      <c r="R45" t="s">
        <v>0</v>
      </c>
      <c r="S45" t="s">
        <v>0</v>
      </c>
      <c r="AK45">
        <v>29387815.482817337</v>
      </c>
    </row>
    <row r="46" spans="2:37" x14ac:dyDescent="0.25">
      <c r="B46" t="s">
        <v>0</v>
      </c>
      <c r="C46" t="s">
        <v>0</v>
      </c>
      <c r="D46" t="s">
        <v>0</v>
      </c>
      <c r="E46" t="s">
        <v>0</v>
      </c>
      <c r="F46" t="s">
        <v>0</v>
      </c>
      <c r="G46" t="s">
        <v>0</v>
      </c>
      <c r="H46" t="s">
        <v>0</v>
      </c>
      <c r="I46" t="s">
        <v>0</v>
      </c>
      <c r="J46" t="s">
        <v>0</v>
      </c>
      <c r="K46" t="s">
        <v>0</v>
      </c>
      <c r="L46" t="s">
        <v>0</v>
      </c>
      <c r="M46" t="s">
        <v>0</v>
      </c>
      <c r="N46" t="s">
        <v>0</v>
      </c>
      <c r="P46">
        <v>14682618</v>
      </c>
      <c r="Q46" t="s">
        <v>0</v>
      </c>
      <c r="R46" t="s">
        <v>0</v>
      </c>
      <c r="S46" t="s">
        <v>0</v>
      </c>
      <c r="AK46">
        <v>16258466.837209005</v>
      </c>
    </row>
    <row r="49" spans="1:40" x14ac:dyDescent="0.25">
      <c r="A49" t="s">
        <v>0</v>
      </c>
      <c r="B49">
        <v>19513955</v>
      </c>
      <c r="C49">
        <v>25917257</v>
      </c>
      <c r="D49" t="s">
        <v>0</v>
      </c>
      <c r="E49">
        <v>25410535</v>
      </c>
      <c r="F49">
        <v>28537001</v>
      </c>
      <c r="G49">
        <v>21924247</v>
      </c>
      <c r="H49">
        <v>22410785</v>
      </c>
      <c r="I49" t="s">
        <v>0</v>
      </c>
      <c r="J49" t="s">
        <v>0</v>
      </c>
      <c r="K49">
        <v>27943651</v>
      </c>
      <c r="L49" t="s">
        <v>0</v>
      </c>
      <c r="M49">
        <v>17862256</v>
      </c>
      <c r="N49">
        <v>18069688</v>
      </c>
      <c r="O49">
        <v>22566360</v>
      </c>
      <c r="P49">
        <v>27099771</v>
      </c>
      <c r="Q49">
        <v>28331868</v>
      </c>
      <c r="R49">
        <v>16658900</v>
      </c>
      <c r="S49">
        <v>40138089</v>
      </c>
      <c r="W49">
        <v>16364205.189121651</v>
      </c>
      <c r="X49">
        <v>21733949.447316006</v>
      </c>
      <c r="Z49">
        <v>21309017.505951889</v>
      </c>
      <c r="AA49">
        <v>23930840.25489296</v>
      </c>
      <c r="AB49">
        <v>18385451.669073995</v>
      </c>
      <c r="AC49">
        <v>18793457.512292597</v>
      </c>
      <c r="AF49">
        <v>23433262.949371587</v>
      </c>
      <c r="AH49">
        <v>14979107.122293729</v>
      </c>
      <c r="AI49">
        <v>15153057.49835998</v>
      </c>
      <c r="AJ49">
        <v>18923921.132932164</v>
      </c>
      <c r="AK49">
        <v>22725593.721119497</v>
      </c>
      <c r="AL49">
        <v>23758817.796961691</v>
      </c>
      <c r="AM49">
        <v>13969984.958203433</v>
      </c>
      <c r="AN49">
        <v>33659395.253049761</v>
      </c>
    </row>
    <row r="50" spans="1:40" x14ac:dyDescent="0.25">
      <c r="A50">
        <v>37621535</v>
      </c>
      <c r="B50" t="s">
        <v>0</v>
      </c>
      <c r="C50">
        <v>14405654</v>
      </c>
      <c r="D50" t="s">
        <v>0</v>
      </c>
      <c r="E50" t="s">
        <v>0</v>
      </c>
      <c r="F50">
        <v>31860745</v>
      </c>
      <c r="G50">
        <v>20417487</v>
      </c>
      <c r="H50">
        <v>22043635</v>
      </c>
      <c r="I50">
        <v>13191685</v>
      </c>
      <c r="J50">
        <v>24868090</v>
      </c>
      <c r="K50">
        <v>24924480</v>
      </c>
      <c r="L50">
        <v>10778236</v>
      </c>
      <c r="M50">
        <v>13082329</v>
      </c>
      <c r="N50" t="s">
        <v>0</v>
      </c>
      <c r="O50" t="s">
        <v>0</v>
      </c>
      <c r="P50" t="s">
        <v>0</v>
      </c>
      <c r="Q50">
        <v>28547575</v>
      </c>
      <c r="R50">
        <v>21272007</v>
      </c>
      <c r="S50">
        <v>21210829</v>
      </c>
      <c r="V50">
        <v>31549038.535228856</v>
      </c>
      <c r="X50">
        <v>12080435.664604692</v>
      </c>
      <c r="AA50">
        <v>26718098.338254943</v>
      </c>
      <c r="AB50">
        <v>17121897.980917957</v>
      </c>
      <c r="AC50">
        <v>18485569.237712376</v>
      </c>
      <c r="AD50">
        <v>11062413.54611396</v>
      </c>
      <c r="AE50">
        <v>20854128.618291076</v>
      </c>
      <c r="AF50">
        <v>20901416.701645505</v>
      </c>
      <c r="AG50">
        <v>9038519.637909269</v>
      </c>
      <c r="AH50">
        <v>10970708.711155511</v>
      </c>
      <c r="AL50">
        <v>23939707.504288059</v>
      </c>
      <c r="AM50">
        <v>17838489.805497248</v>
      </c>
      <c r="AN50">
        <v>17787186.55379558</v>
      </c>
    </row>
    <row r="51" spans="1:40" x14ac:dyDescent="0.25">
      <c r="A51">
        <v>30037520</v>
      </c>
      <c r="B51">
        <v>19427254</v>
      </c>
      <c r="C51">
        <v>12594347</v>
      </c>
      <c r="D51">
        <v>19462165</v>
      </c>
      <c r="E51" t="s">
        <v>0</v>
      </c>
      <c r="F51">
        <v>23891467</v>
      </c>
      <c r="G51">
        <v>21575734</v>
      </c>
      <c r="H51">
        <v>20602259</v>
      </c>
      <c r="I51" t="s">
        <v>0</v>
      </c>
      <c r="J51" t="s">
        <v>0</v>
      </c>
      <c r="K51">
        <v>23590907</v>
      </c>
      <c r="L51" t="s">
        <v>0</v>
      </c>
      <c r="M51">
        <v>21518342</v>
      </c>
      <c r="N51" t="s">
        <v>0</v>
      </c>
      <c r="O51" t="s">
        <v>0</v>
      </c>
      <c r="P51" t="s">
        <v>0</v>
      </c>
      <c r="Q51">
        <v>21056200</v>
      </c>
      <c r="R51">
        <v>26214053</v>
      </c>
      <c r="S51">
        <v>23146063</v>
      </c>
      <c r="V51">
        <v>25189160.303605568</v>
      </c>
      <c r="W51">
        <v>16291498.607903132</v>
      </c>
      <c r="X51">
        <v>10561491.944149645</v>
      </c>
      <c r="Y51">
        <v>16320774.619216952</v>
      </c>
      <c r="AA51">
        <v>20035142.453548174</v>
      </c>
      <c r="AB51">
        <v>18093192.194094352</v>
      </c>
      <c r="AC51">
        <v>17276845.910294876</v>
      </c>
      <c r="AF51">
        <v>19783095.879102223</v>
      </c>
      <c r="AH51">
        <v>18045063.843679786</v>
      </c>
      <c r="AL51">
        <v>17657516.239182845</v>
      </c>
      <c r="AM51">
        <v>21982839.569452219</v>
      </c>
      <c r="AN51">
        <v>19410054.20235604</v>
      </c>
    </row>
    <row r="52" spans="1:40" x14ac:dyDescent="0.25">
      <c r="A52" t="s">
        <v>0</v>
      </c>
      <c r="B52" t="s">
        <v>0</v>
      </c>
      <c r="C52">
        <v>27161825</v>
      </c>
      <c r="D52">
        <v>23104783</v>
      </c>
      <c r="E52" t="s">
        <v>0</v>
      </c>
      <c r="F52" t="s">
        <v>0</v>
      </c>
      <c r="G52" t="s">
        <v>0</v>
      </c>
      <c r="H52">
        <v>21573519</v>
      </c>
      <c r="I52">
        <v>24674124</v>
      </c>
      <c r="J52">
        <v>16020894</v>
      </c>
      <c r="K52">
        <v>19346244</v>
      </c>
      <c r="L52">
        <v>14708017</v>
      </c>
      <c r="M52">
        <v>15099237</v>
      </c>
      <c r="N52" t="s">
        <v>0</v>
      </c>
      <c r="O52">
        <v>21234911</v>
      </c>
      <c r="P52" t="s">
        <v>0</v>
      </c>
      <c r="Q52">
        <v>18604738</v>
      </c>
      <c r="R52" t="s">
        <v>0</v>
      </c>
      <c r="S52" t="s">
        <v>0</v>
      </c>
      <c r="X52">
        <v>22777631.577556379</v>
      </c>
      <c r="Y52">
        <v>19375437.212094098</v>
      </c>
      <c r="AC52">
        <v>18091334.717509318</v>
      </c>
      <c r="AD52">
        <v>20691470.693553977</v>
      </c>
      <c r="AE52">
        <v>13434959.582983969</v>
      </c>
      <c r="AF52">
        <v>16223564.441693835</v>
      </c>
      <c r="AG52">
        <v>12333994.216604961</v>
      </c>
      <c r="AH52">
        <v>12662067.349605842</v>
      </c>
      <c r="AJ52">
        <v>17807381.475294802</v>
      </c>
      <c r="AL52">
        <v>15601745.013855405</v>
      </c>
    </row>
    <row r="53" spans="1:40" x14ac:dyDescent="0.25">
      <c r="A53" t="s">
        <v>0</v>
      </c>
      <c r="B53" t="s">
        <v>0</v>
      </c>
      <c r="C53">
        <v>10842788</v>
      </c>
      <c r="D53">
        <v>19026556</v>
      </c>
      <c r="E53" t="s">
        <v>0</v>
      </c>
      <c r="F53" t="s">
        <v>0</v>
      </c>
      <c r="G53">
        <v>34207228</v>
      </c>
      <c r="H53" t="s">
        <v>0</v>
      </c>
      <c r="I53">
        <v>21987657</v>
      </c>
      <c r="J53">
        <v>18136411</v>
      </c>
      <c r="K53">
        <v>14788122</v>
      </c>
      <c r="L53">
        <v>32376563</v>
      </c>
      <c r="M53" t="s">
        <v>0</v>
      </c>
      <c r="N53" t="s">
        <v>0</v>
      </c>
      <c r="O53" t="s">
        <v>0</v>
      </c>
      <c r="P53" t="s">
        <v>0</v>
      </c>
      <c r="Q53" t="s">
        <v>0</v>
      </c>
      <c r="R53">
        <v>20240685</v>
      </c>
      <c r="S53">
        <v>51850520</v>
      </c>
      <c r="X53">
        <v>9092652.2918673307</v>
      </c>
      <c r="Y53">
        <v>15955477.320016043</v>
      </c>
      <c r="AB53">
        <v>28685835.236530341</v>
      </c>
      <c r="AD53">
        <v>18438626.653388664</v>
      </c>
      <c r="AE53">
        <v>15209010.730948338</v>
      </c>
      <c r="AF53">
        <v>12401169.458972517</v>
      </c>
      <c r="AG53">
        <v>27150658.093170967</v>
      </c>
      <c r="AM53">
        <v>16973633.612887636</v>
      </c>
      <c r="AN53">
        <v>43481321.364257321</v>
      </c>
    </row>
    <row r="54" spans="1:40" x14ac:dyDescent="0.25">
      <c r="A54" t="s">
        <v>0</v>
      </c>
      <c r="B54" t="s">
        <v>0</v>
      </c>
      <c r="C54" t="s">
        <v>0</v>
      </c>
      <c r="D54" t="s">
        <v>0</v>
      </c>
      <c r="E54">
        <v>12237587</v>
      </c>
      <c r="F54" t="s">
        <v>0</v>
      </c>
      <c r="G54">
        <v>22008230</v>
      </c>
      <c r="H54" t="s">
        <v>0</v>
      </c>
      <c r="I54">
        <v>12928936</v>
      </c>
      <c r="J54">
        <v>22134736</v>
      </c>
      <c r="K54">
        <v>20394020</v>
      </c>
      <c r="L54">
        <v>21388601</v>
      </c>
      <c r="M54">
        <v>11438165</v>
      </c>
      <c r="N54" t="s">
        <v>0</v>
      </c>
      <c r="O54">
        <v>24295009</v>
      </c>
      <c r="P54" t="s">
        <v>0</v>
      </c>
      <c r="Q54">
        <v>28571031</v>
      </c>
      <c r="R54">
        <v>22766643</v>
      </c>
      <c r="S54">
        <v>17814261</v>
      </c>
      <c r="Z54">
        <v>10262316.618426539</v>
      </c>
      <c r="AB54">
        <v>18455878.962997649</v>
      </c>
      <c r="AD54">
        <v>10842074.893634927</v>
      </c>
      <c r="AE54">
        <v>18561965.614404552</v>
      </c>
      <c r="AF54">
        <v>17102218.79219516</v>
      </c>
      <c r="AG54">
        <v>17936264.354009863</v>
      </c>
      <c r="AH54">
        <v>9591929.4190762267</v>
      </c>
      <c r="AJ54">
        <v>20373548.691055052</v>
      </c>
      <c r="AL54">
        <v>23959377.468522169</v>
      </c>
      <c r="AM54">
        <v>19091876.429943603</v>
      </c>
      <c r="AN54">
        <v>14938859.000985062</v>
      </c>
    </row>
    <row r="55" spans="1:40" x14ac:dyDescent="0.25">
      <c r="A55" t="s">
        <v>0</v>
      </c>
      <c r="B55" t="s">
        <v>0</v>
      </c>
      <c r="C55" t="s">
        <v>0</v>
      </c>
      <c r="D55">
        <v>20948059</v>
      </c>
      <c r="E55" t="s">
        <v>0</v>
      </c>
      <c r="F55">
        <v>27696631</v>
      </c>
      <c r="G55" t="s">
        <v>0</v>
      </c>
      <c r="H55">
        <v>16130207</v>
      </c>
      <c r="I55">
        <v>15853128</v>
      </c>
      <c r="J55">
        <v>27398635</v>
      </c>
      <c r="K55">
        <v>21305145</v>
      </c>
      <c r="L55">
        <v>16934010</v>
      </c>
      <c r="M55">
        <v>29415826</v>
      </c>
      <c r="N55" t="s">
        <v>0</v>
      </c>
      <c r="O55">
        <v>16995330</v>
      </c>
      <c r="P55" t="s">
        <v>0</v>
      </c>
      <c r="Q55">
        <v>10743534</v>
      </c>
      <c r="R55" t="s">
        <v>0</v>
      </c>
      <c r="S55">
        <v>19608273</v>
      </c>
      <c r="Y55">
        <v>17566830.290929057</v>
      </c>
      <c r="AA55">
        <v>23226114.477120992</v>
      </c>
      <c r="AC55">
        <v>13526628.358577559</v>
      </c>
      <c r="AD55">
        <v>13294272.713112731</v>
      </c>
      <c r="AE55">
        <v>22976218.047128331</v>
      </c>
      <c r="AF55">
        <v>17866278.996953163</v>
      </c>
      <c r="AG55">
        <v>14200689.420193801</v>
      </c>
      <c r="AH55">
        <v>24667814.006514803</v>
      </c>
      <c r="AJ55">
        <v>14252111.751658486</v>
      </c>
      <c r="AL55">
        <v>9009418.8918804452</v>
      </c>
      <c r="AN55">
        <v>16443299.309458997</v>
      </c>
    </row>
    <row r="56" spans="1:40" x14ac:dyDescent="0.25">
      <c r="A56" t="s">
        <v>0</v>
      </c>
      <c r="B56" t="s">
        <v>0</v>
      </c>
      <c r="C56" t="s">
        <v>0</v>
      </c>
      <c r="D56" t="s">
        <v>0</v>
      </c>
      <c r="E56" t="s">
        <v>0</v>
      </c>
      <c r="F56" t="s">
        <v>0</v>
      </c>
      <c r="G56" t="s">
        <v>0</v>
      </c>
      <c r="H56">
        <v>19468026</v>
      </c>
      <c r="I56">
        <v>16920373</v>
      </c>
      <c r="J56">
        <v>25551178</v>
      </c>
      <c r="K56" t="s">
        <v>0</v>
      </c>
      <c r="L56" t="s">
        <v>0</v>
      </c>
      <c r="M56">
        <v>20223073</v>
      </c>
      <c r="N56" t="s">
        <v>0</v>
      </c>
      <c r="O56" t="s">
        <v>0</v>
      </c>
      <c r="P56" t="s">
        <v>0</v>
      </c>
      <c r="Q56" t="s">
        <v>0</v>
      </c>
      <c r="R56">
        <v>24709950</v>
      </c>
      <c r="S56">
        <v>25034147</v>
      </c>
      <c r="AC56">
        <v>16325689.594505839</v>
      </c>
      <c r="AD56">
        <v>14189253.569995107</v>
      </c>
      <c r="AE56">
        <v>21426959.302497674</v>
      </c>
      <c r="AH56">
        <v>16958864.367914446</v>
      </c>
      <c r="AM56">
        <v>20721514.014608342</v>
      </c>
      <c r="AN56">
        <v>20993382.338056747</v>
      </c>
    </row>
    <row r="57" spans="1:40" x14ac:dyDescent="0.25">
      <c r="A57" t="s">
        <v>0</v>
      </c>
      <c r="B57" t="s">
        <v>0</v>
      </c>
      <c r="C57" t="s">
        <v>0</v>
      </c>
      <c r="D57" t="s">
        <v>0</v>
      </c>
      <c r="E57">
        <v>27172707</v>
      </c>
      <c r="F57" t="s">
        <v>0</v>
      </c>
      <c r="G57">
        <v>18247574</v>
      </c>
      <c r="H57">
        <v>12421797</v>
      </c>
      <c r="I57">
        <v>22673332</v>
      </c>
      <c r="J57">
        <v>19032249</v>
      </c>
      <c r="K57" t="s">
        <v>0</v>
      </c>
      <c r="L57">
        <v>14143501</v>
      </c>
      <c r="M57" t="s">
        <v>0</v>
      </c>
      <c r="N57" t="s">
        <v>0</v>
      </c>
      <c r="O57" t="s">
        <v>0</v>
      </c>
      <c r="P57" t="s">
        <v>0</v>
      </c>
      <c r="Q57">
        <v>24933784</v>
      </c>
      <c r="R57">
        <v>31203296</v>
      </c>
      <c r="S57">
        <v>22735373</v>
      </c>
      <c r="Z57">
        <v>22786757.112634633</v>
      </c>
      <c r="AB57">
        <v>15302230.897820625</v>
      </c>
      <c r="AC57">
        <v>10416793.260290686</v>
      </c>
      <c r="AD57">
        <v>19013626.769615795</v>
      </c>
      <c r="AE57">
        <v>15960251.412205027</v>
      </c>
      <c r="AG57">
        <v>11860596.811694361</v>
      </c>
      <c r="AL57">
        <v>20909218.941892523</v>
      </c>
      <c r="AM57">
        <v>26166768.259991314</v>
      </c>
      <c r="AN57">
        <v>19065653.72438423</v>
      </c>
    </row>
    <row r="58" spans="1:40" x14ac:dyDescent="0.25">
      <c r="A58" t="s">
        <v>0</v>
      </c>
      <c r="B58" t="s">
        <v>0</v>
      </c>
      <c r="C58">
        <v>18288452</v>
      </c>
      <c r="D58">
        <v>29699236</v>
      </c>
      <c r="E58">
        <v>19031700</v>
      </c>
      <c r="F58">
        <v>52233952</v>
      </c>
      <c r="G58">
        <v>22381956</v>
      </c>
      <c r="H58" t="s">
        <v>0</v>
      </c>
      <c r="I58">
        <v>19897411</v>
      </c>
      <c r="J58">
        <v>52223187</v>
      </c>
      <c r="K58" t="s">
        <v>0</v>
      </c>
      <c r="L58" t="s">
        <v>0</v>
      </c>
      <c r="M58">
        <v>22566973</v>
      </c>
      <c r="N58" t="s">
        <v>0</v>
      </c>
      <c r="O58" t="s">
        <v>0</v>
      </c>
      <c r="P58" t="s">
        <v>0</v>
      </c>
      <c r="Q58">
        <v>26233574</v>
      </c>
      <c r="R58" t="s">
        <v>0</v>
      </c>
      <c r="S58" t="s">
        <v>0</v>
      </c>
      <c r="X58">
        <v>15336510.774950657</v>
      </c>
      <c r="Y58">
        <v>24905478.764512297</v>
      </c>
      <c r="Z58">
        <v>15959791.026360702</v>
      </c>
      <c r="AA58">
        <v>43802863.559269823</v>
      </c>
      <c r="AB58">
        <v>18769281.804631222</v>
      </c>
      <c r="AD58">
        <v>16685767.510291288</v>
      </c>
      <c r="AE58">
        <v>43793836.139207579</v>
      </c>
      <c r="AH58">
        <v>18924435.188528832</v>
      </c>
      <c r="AL58">
        <v>21999209.682507046</v>
      </c>
    </row>
    <row r="59" spans="1:40" x14ac:dyDescent="0.25">
      <c r="A59" t="s">
        <v>0</v>
      </c>
      <c r="B59" t="s">
        <v>0</v>
      </c>
      <c r="C59" t="s">
        <v>0</v>
      </c>
      <c r="D59">
        <v>22336486</v>
      </c>
      <c r="E59" t="s">
        <v>0</v>
      </c>
      <c r="F59">
        <v>29741431</v>
      </c>
      <c r="G59" t="s">
        <v>0</v>
      </c>
      <c r="H59">
        <v>18549283</v>
      </c>
      <c r="I59" t="s">
        <v>0</v>
      </c>
      <c r="J59">
        <v>25707171</v>
      </c>
      <c r="K59" t="s">
        <v>0</v>
      </c>
      <c r="L59" t="s">
        <v>0</v>
      </c>
      <c r="M59" t="s">
        <v>0</v>
      </c>
      <c r="N59" t="s">
        <v>0</v>
      </c>
      <c r="O59" t="s">
        <v>0</v>
      </c>
      <c r="P59" t="s">
        <v>0</v>
      </c>
      <c r="Q59">
        <v>32341018</v>
      </c>
      <c r="R59" t="s">
        <v>0</v>
      </c>
      <c r="S59">
        <v>18141025</v>
      </c>
      <c r="Y59">
        <v>18731151.122770503</v>
      </c>
      <c r="AA59">
        <v>24940863.064514779</v>
      </c>
      <c r="AC59">
        <v>15555241.012039129</v>
      </c>
      <c r="AE59">
        <v>21557773.453707237</v>
      </c>
      <c r="AL59">
        <v>27120850.415872984</v>
      </c>
      <c r="AN59">
        <v>15212879.984656395</v>
      </c>
    </row>
    <row r="60" spans="1:40" x14ac:dyDescent="0.25">
      <c r="A60" t="s">
        <v>0</v>
      </c>
      <c r="B60" t="s">
        <v>0</v>
      </c>
      <c r="C60" t="s">
        <v>0</v>
      </c>
      <c r="D60" t="s">
        <v>0</v>
      </c>
      <c r="E60">
        <v>17608698</v>
      </c>
      <c r="F60">
        <v>44858021</v>
      </c>
      <c r="G60" t="s">
        <v>0</v>
      </c>
      <c r="H60">
        <v>15254863</v>
      </c>
      <c r="I60" t="s">
        <v>0</v>
      </c>
      <c r="J60">
        <v>28230850</v>
      </c>
      <c r="K60">
        <v>18928102</v>
      </c>
      <c r="L60" t="s">
        <v>0</v>
      </c>
      <c r="M60">
        <v>14568939</v>
      </c>
      <c r="N60" t="s">
        <v>0</v>
      </c>
      <c r="O60" t="s">
        <v>0</v>
      </c>
      <c r="P60" t="s">
        <v>0</v>
      </c>
      <c r="Q60">
        <v>20857186</v>
      </c>
      <c r="R60" t="s">
        <v>0</v>
      </c>
      <c r="S60">
        <v>23429748</v>
      </c>
      <c r="Z60">
        <v>14766475.949405234</v>
      </c>
      <c r="AA60">
        <v>37617482.464314789</v>
      </c>
      <c r="AC60">
        <v>12792573.738329306</v>
      </c>
      <c r="AE60">
        <v>23674105.124425825</v>
      </c>
      <c r="AF60">
        <v>15872914.79193346</v>
      </c>
      <c r="AH60">
        <v>12217364.813221963</v>
      </c>
      <c r="AL60">
        <v>17490625.112729605</v>
      </c>
      <c r="AN60">
        <v>19647949.572570637</v>
      </c>
    </row>
    <row r="61" spans="1:40" x14ac:dyDescent="0.25">
      <c r="A61" t="s">
        <v>0</v>
      </c>
      <c r="B61" t="s">
        <v>0</v>
      </c>
      <c r="C61" t="s">
        <v>0</v>
      </c>
      <c r="D61">
        <v>21128782</v>
      </c>
      <c r="E61" t="s">
        <v>0</v>
      </c>
      <c r="F61">
        <v>27196001</v>
      </c>
      <c r="G61" t="s">
        <v>0</v>
      </c>
      <c r="H61">
        <v>19265091</v>
      </c>
      <c r="I61" t="s">
        <v>0</v>
      </c>
      <c r="J61" t="s">
        <v>0</v>
      </c>
      <c r="K61" t="s">
        <v>0</v>
      </c>
      <c r="L61" t="s">
        <v>0</v>
      </c>
      <c r="M61">
        <v>15120221</v>
      </c>
      <c r="N61" t="s">
        <v>0</v>
      </c>
      <c r="O61" t="s">
        <v>0</v>
      </c>
      <c r="P61" t="s">
        <v>0</v>
      </c>
      <c r="Q61">
        <v>23644330</v>
      </c>
      <c r="R61" t="s">
        <v>0</v>
      </c>
      <c r="S61">
        <v>19429266</v>
      </c>
      <c r="Y61">
        <v>17718382.769880328</v>
      </c>
      <c r="AA61">
        <v>22806291.225308124</v>
      </c>
      <c r="AC61">
        <v>16155510.357131643</v>
      </c>
      <c r="AH61">
        <v>12679664.319655661</v>
      </c>
      <c r="AL61">
        <v>19827895.866281576</v>
      </c>
      <c r="AN61">
        <v>16293185.85074245</v>
      </c>
    </row>
    <row r="62" spans="1:40" x14ac:dyDescent="0.25">
      <c r="A62" t="s">
        <v>0</v>
      </c>
      <c r="B62" t="s">
        <v>0</v>
      </c>
      <c r="C62" t="s">
        <v>0</v>
      </c>
      <c r="D62" t="s">
        <v>0</v>
      </c>
      <c r="E62" t="s">
        <v>0</v>
      </c>
      <c r="F62" t="s">
        <v>0</v>
      </c>
      <c r="G62" t="s">
        <v>0</v>
      </c>
      <c r="H62" t="s">
        <v>0</v>
      </c>
      <c r="I62">
        <v>17339071</v>
      </c>
      <c r="J62">
        <v>20497616</v>
      </c>
      <c r="K62">
        <v>15286391</v>
      </c>
      <c r="L62" t="s">
        <v>0</v>
      </c>
      <c r="M62" t="s">
        <v>0</v>
      </c>
      <c r="N62" t="s">
        <v>0</v>
      </c>
      <c r="O62" t="s">
        <v>0</v>
      </c>
      <c r="P62" t="s">
        <v>0</v>
      </c>
      <c r="Q62" t="s">
        <v>0</v>
      </c>
      <c r="R62" t="s">
        <v>0</v>
      </c>
      <c r="S62">
        <v>29751517</v>
      </c>
      <c r="AD62">
        <v>14540369.475728972</v>
      </c>
      <c r="AE62">
        <v>17189093.349442642</v>
      </c>
      <c r="AF62">
        <v>12819012.800077816</v>
      </c>
      <c r="AN62">
        <v>24949321.082048256</v>
      </c>
    </row>
    <row r="63" spans="1:40" x14ac:dyDescent="0.25">
      <c r="A63" t="s">
        <v>0</v>
      </c>
      <c r="B63" t="s">
        <v>0</v>
      </c>
      <c r="C63" t="s">
        <v>0</v>
      </c>
      <c r="D63">
        <v>21405802</v>
      </c>
      <c r="E63" t="s">
        <v>0</v>
      </c>
      <c r="F63">
        <v>25406295</v>
      </c>
      <c r="G63" t="s">
        <v>0</v>
      </c>
      <c r="H63">
        <v>30016868</v>
      </c>
      <c r="I63">
        <v>30285071</v>
      </c>
      <c r="J63">
        <v>18444761</v>
      </c>
      <c r="K63">
        <v>15489402</v>
      </c>
      <c r="L63" t="s">
        <v>0</v>
      </c>
      <c r="M63">
        <v>27210909</v>
      </c>
      <c r="N63" t="s">
        <v>0</v>
      </c>
      <c r="O63" t="s">
        <v>0</v>
      </c>
      <c r="P63" t="s">
        <v>0</v>
      </c>
      <c r="Q63">
        <v>18177735</v>
      </c>
      <c r="R63" t="s">
        <v>0</v>
      </c>
      <c r="S63" t="s">
        <v>0</v>
      </c>
      <c r="Y63">
        <v>17950688.938542217</v>
      </c>
      <c r="AA63">
        <v>21305461.884859089</v>
      </c>
      <c r="AC63">
        <v>25171841.745396033</v>
      </c>
      <c r="AD63">
        <v>25396754.06708264</v>
      </c>
      <c r="AE63">
        <v>15467589.92056242</v>
      </c>
      <c r="AF63">
        <v>12989255.770282922</v>
      </c>
      <c r="AH63">
        <v>22818792.923244778</v>
      </c>
      <c r="AL63">
        <v>15243664.619165014</v>
      </c>
    </row>
    <row r="64" spans="1:40" x14ac:dyDescent="0.25">
      <c r="A64" t="s">
        <v>0</v>
      </c>
      <c r="B64" t="s">
        <v>0</v>
      </c>
      <c r="C64" t="s">
        <v>0</v>
      </c>
      <c r="D64" t="s">
        <v>0</v>
      </c>
      <c r="E64" t="s">
        <v>0</v>
      </c>
      <c r="F64">
        <v>19409753</v>
      </c>
      <c r="G64" t="s">
        <v>0</v>
      </c>
      <c r="H64" t="s">
        <v>0</v>
      </c>
      <c r="I64" t="s">
        <v>0</v>
      </c>
      <c r="J64">
        <v>31736143</v>
      </c>
      <c r="K64">
        <v>27783305</v>
      </c>
      <c r="L64" t="s">
        <v>0</v>
      </c>
      <c r="M64">
        <v>29890251</v>
      </c>
      <c r="N64" t="s">
        <v>0</v>
      </c>
      <c r="O64" t="s">
        <v>0</v>
      </c>
      <c r="P64" t="s">
        <v>0</v>
      </c>
      <c r="Q64">
        <v>39372157</v>
      </c>
      <c r="R64" t="s">
        <v>0</v>
      </c>
      <c r="S64">
        <v>22553274</v>
      </c>
      <c r="AA64">
        <v>16276822.446406662</v>
      </c>
      <c r="AE64">
        <v>26613608.361980274</v>
      </c>
      <c r="AF64">
        <v>23298798.416412741</v>
      </c>
      <c r="AH64">
        <v>25065662.010512404</v>
      </c>
      <c r="AL64">
        <v>33017092.428793259</v>
      </c>
      <c r="AN64">
        <v>18912947.345757555</v>
      </c>
    </row>
    <row r="65" spans="1:40" x14ac:dyDescent="0.25">
      <c r="A65" t="s">
        <v>0</v>
      </c>
      <c r="B65" t="s">
        <v>0</v>
      </c>
      <c r="C65" t="s">
        <v>0</v>
      </c>
      <c r="D65" t="s">
        <v>0</v>
      </c>
      <c r="E65" t="s">
        <v>0</v>
      </c>
      <c r="F65">
        <v>15816274</v>
      </c>
      <c r="G65" t="s">
        <v>0</v>
      </c>
      <c r="H65" t="s">
        <v>0</v>
      </c>
      <c r="I65">
        <v>14161286</v>
      </c>
      <c r="J65" t="s">
        <v>0</v>
      </c>
      <c r="K65">
        <v>15343722</v>
      </c>
      <c r="L65" t="s">
        <v>0</v>
      </c>
      <c r="M65">
        <v>24910392</v>
      </c>
      <c r="N65" t="s">
        <v>0</v>
      </c>
      <c r="O65" t="s">
        <v>0</v>
      </c>
      <c r="P65" t="s">
        <v>0</v>
      </c>
      <c r="Q65">
        <v>18719617</v>
      </c>
      <c r="R65" t="s">
        <v>0</v>
      </c>
      <c r="S65" t="s">
        <v>0</v>
      </c>
      <c r="AA65">
        <v>13263367.321661336</v>
      </c>
      <c r="AD65">
        <v>11875511.132716857</v>
      </c>
      <c r="AF65">
        <v>12867089.996509679</v>
      </c>
      <c r="AH65">
        <v>20889602.647410762</v>
      </c>
      <c r="AL65">
        <v>15698081.380723175</v>
      </c>
    </row>
    <row r="66" spans="1:40" x14ac:dyDescent="0.25">
      <c r="A66" t="s">
        <v>0</v>
      </c>
      <c r="B66" t="s">
        <v>0</v>
      </c>
      <c r="C66" t="s">
        <v>0</v>
      </c>
      <c r="D66">
        <v>18074837</v>
      </c>
      <c r="E66" t="s">
        <v>0</v>
      </c>
      <c r="F66">
        <v>18851538</v>
      </c>
      <c r="G66" t="s">
        <v>0</v>
      </c>
      <c r="H66">
        <v>15776180</v>
      </c>
      <c r="I66">
        <v>24579023</v>
      </c>
      <c r="J66" t="s">
        <v>0</v>
      </c>
      <c r="K66">
        <v>27034429</v>
      </c>
      <c r="L66" t="s">
        <v>0</v>
      </c>
      <c r="M66">
        <v>20658388</v>
      </c>
      <c r="N66" t="s">
        <v>0</v>
      </c>
      <c r="O66" t="s">
        <v>0</v>
      </c>
      <c r="P66" t="s">
        <v>0</v>
      </c>
      <c r="Q66">
        <v>32768663</v>
      </c>
      <c r="R66" t="s">
        <v>0</v>
      </c>
      <c r="S66">
        <v>11095348</v>
      </c>
      <c r="Y66">
        <v>15157375.397654038</v>
      </c>
      <c r="AA66">
        <v>15808708.996332318</v>
      </c>
      <c r="AC66">
        <v>13229744.898997523</v>
      </c>
      <c r="AD66">
        <v>20611719.957340293</v>
      </c>
      <c r="AF66">
        <v>22670798.581155937</v>
      </c>
      <c r="AH66">
        <v>17323915.121690527</v>
      </c>
      <c r="AL66">
        <v>27479469.185266577</v>
      </c>
      <c r="AN66">
        <v>9304446.5520552099</v>
      </c>
    </row>
    <row r="67" spans="1:40" x14ac:dyDescent="0.25">
      <c r="A67" t="s">
        <v>0</v>
      </c>
      <c r="B67" t="s">
        <v>0</v>
      </c>
      <c r="C67" t="s">
        <v>0</v>
      </c>
      <c r="D67" t="s">
        <v>0</v>
      </c>
      <c r="E67" t="s">
        <v>0</v>
      </c>
      <c r="F67">
        <v>26846412</v>
      </c>
      <c r="G67" t="s">
        <v>0</v>
      </c>
      <c r="H67" t="s">
        <v>0</v>
      </c>
      <c r="I67">
        <v>28667924</v>
      </c>
      <c r="J67">
        <v>28568562</v>
      </c>
      <c r="K67">
        <v>16260666</v>
      </c>
      <c r="L67" t="s">
        <v>0</v>
      </c>
      <c r="M67">
        <v>20506863</v>
      </c>
      <c r="N67" t="s">
        <v>0</v>
      </c>
      <c r="O67" t="s">
        <v>0</v>
      </c>
      <c r="P67" t="s">
        <v>0</v>
      </c>
      <c r="Q67" t="s">
        <v>0</v>
      </c>
      <c r="R67" t="s">
        <v>0</v>
      </c>
      <c r="S67" t="s">
        <v>0</v>
      </c>
      <c r="AA67">
        <v>22513129.427617196</v>
      </c>
      <c r="AD67">
        <v>24040630.957801484</v>
      </c>
      <c r="AE67">
        <v>23957306.990107521</v>
      </c>
      <c r="AF67">
        <v>13636029.955781594</v>
      </c>
      <c r="AH67">
        <v>17196847.790066481</v>
      </c>
    </row>
    <row r="68" spans="1:40" x14ac:dyDescent="0.25">
      <c r="A68" t="s">
        <v>0</v>
      </c>
      <c r="B68" t="s">
        <v>0</v>
      </c>
      <c r="C68" t="s">
        <v>0</v>
      </c>
      <c r="D68" t="s">
        <v>0</v>
      </c>
      <c r="E68" t="s">
        <v>0</v>
      </c>
      <c r="F68">
        <v>12941637</v>
      </c>
      <c r="G68" t="s">
        <v>0</v>
      </c>
      <c r="H68">
        <v>14558969</v>
      </c>
      <c r="I68">
        <v>33248782</v>
      </c>
      <c r="J68">
        <v>18852707</v>
      </c>
      <c r="K68">
        <v>21409449</v>
      </c>
      <c r="L68" t="s">
        <v>0</v>
      </c>
      <c r="M68" t="s">
        <v>0</v>
      </c>
      <c r="N68" t="s">
        <v>0</v>
      </c>
      <c r="O68" t="s">
        <v>0</v>
      </c>
      <c r="P68" t="s">
        <v>0</v>
      </c>
      <c r="Q68">
        <v>20298573</v>
      </c>
      <c r="R68" t="s">
        <v>0</v>
      </c>
      <c r="S68">
        <v>37390094</v>
      </c>
      <c r="AA68">
        <v>10852725.823705586</v>
      </c>
      <c r="AC68">
        <v>12209004.072114609</v>
      </c>
      <c r="AD68">
        <v>27882092.120043043</v>
      </c>
      <c r="AE68">
        <v>15809689.307902476</v>
      </c>
      <c r="AF68">
        <v>17953747.27583595</v>
      </c>
      <c r="AL68">
        <v>17022177.903882869</v>
      </c>
      <c r="AN68">
        <v>31354954.454724647</v>
      </c>
    </row>
    <row r="69" spans="1:40" x14ac:dyDescent="0.25">
      <c r="A69" t="s">
        <v>0</v>
      </c>
      <c r="B69" t="s">
        <v>0</v>
      </c>
      <c r="C69" t="s">
        <v>0</v>
      </c>
      <c r="D69" t="s">
        <v>0</v>
      </c>
      <c r="E69" t="s">
        <v>0</v>
      </c>
      <c r="F69">
        <v>32712746</v>
      </c>
      <c r="G69" t="s">
        <v>0</v>
      </c>
      <c r="H69">
        <v>28541845</v>
      </c>
      <c r="I69">
        <v>16384032</v>
      </c>
      <c r="J69">
        <v>27187836</v>
      </c>
      <c r="K69" t="s">
        <v>0</v>
      </c>
      <c r="L69" t="s">
        <v>0</v>
      </c>
      <c r="M69">
        <v>22154821</v>
      </c>
      <c r="N69" t="s">
        <v>0</v>
      </c>
      <c r="O69" t="s">
        <v>0</v>
      </c>
      <c r="P69" t="s">
        <v>0</v>
      </c>
      <c r="Q69">
        <v>27415818</v>
      </c>
      <c r="R69" t="s">
        <v>0</v>
      </c>
      <c r="S69">
        <v>15272318</v>
      </c>
      <c r="AA69">
        <v>27432577.754925568</v>
      </c>
      <c r="AC69">
        <v>23934902.384273503</v>
      </c>
      <c r="AD69">
        <v>13739483.434964115</v>
      </c>
      <c r="AE69">
        <v>22799444.138934851</v>
      </c>
      <c r="AH69">
        <v>18578808.692151915</v>
      </c>
      <c r="AL69">
        <v>22990627.537042838</v>
      </c>
      <c r="AN69">
        <v>12807211.324691279</v>
      </c>
    </row>
    <row r="70" spans="1:40" x14ac:dyDescent="0.25">
      <c r="A70" t="s">
        <v>0</v>
      </c>
      <c r="B70" t="s">
        <v>0</v>
      </c>
      <c r="C70" t="s">
        <v>0</v>
      </c>
      <c r="D70" t="s">
        <v>0</v>
      </c>
      <c r="E70" t="s">
        <v>0</v>
      </c>
      <c r="F70">
        <v>16644808</v>
      </c>
      <c r="G70" t="s">
        <v>0</v>
      </c>
      <c r="H70">
        <v>16270295</v>
      </c>
      <c r="I70">
        <v>12512026</v>
      </c>
      <c r="J70" t="s">
        <v>0</v>
      </c>
      <c r="K70">
        <v>45593158</v>
      </c>
      <c r="L70" t="s">
        <v>0</v>
      </c>
      <c r="M70">
        <v>21229500</v>
      </c>
      <c r="N70" t="s">
        <v>0</v>
      </c>
      <c r="O70" t="s">
        <v>0</v>
      </c>
      <c r="P70" t="s">
        <v>0</v>
      </c>
      <c r="Q70" t="s">
        <v>0</v>
      </c>
      <c r="R70" t="s">
        <v>0</v>
      </c>
      <c r="S70">
        <v>19493751</v>
      </c>
      <c r="AA70">
        <v>13958167.549609168</v>
      </c>
      <c r="AC70">
        <v>13644104.737739738</v>
      </c>
      <c r="AD70">
        <v>10492458.386607176</v>
      </c>
      <c r="AF70">
        <v>38233960.913205102</v>
      </c>
      <c r="AH70">
        <v>17802843.865452088</v>
      </c>
      <c r="AN70">
        <v>16347262.319178525</v>
      </c>
    </row>
    <row r="71" spans="1:40" x14ac:dyDescent="0.25">
      <c r="A71" t="s">
        <v>0</v>
      </c>
      <c r="B71" t="s">
        <v>0</v>
      </c>
      <c r="C71" t="s">
        <v>0</v>
      </c>
      <c r="D71" t="s">
        <v>0</v>
      </c>
      <c r="E71" t="s">
        <v>0</v>
      </c>
      <c r="F71" t="s">
        <v>0</v>
      </c>
      <c r="G71" t="s">
        <v>0</v>
      </c>
      <c r="H71" t="s">
        <v>0</v>
      </c>
      <c r="I71">
        <v>26918597</v>
      </c>
      <c r="J71" t="s">
        <v>0</v>
      </c>
      <c r="K71">
        <v>13463958</v>
      </c>
      <c r="L71" t="s">
        <v>0</v>
      </c>
      <c r="M71">
        <v>16924933</v>
      </c>
      <c r="N71" t="s">
        <v>0</v>
      </c>
      <c r="O71" t="s">
        <v>0</v>
      </c>
      <c r="P71" t="s">
        <v>0</v>
      </c>
      <c r="Q71" t="s">
        <v>0</v>
      </c>
      <c r="R71" t="s">
        <v>0</v>
      </c>
      <c r="S71" t="s">
        <v>0</v>
      </c>
      <c r="AD71">
        <v>22573663.038132172</v>
      </c>
      <c r="AF71">
        <v>11290738.9286137</v>
      </c>
      <c r="AH71">
        <v>14193077.539849624</v>
      </c>
    </row>
    <row r="72" spans="1:40" x14ac:dyDescent="0.25">
      <c r="A72" t="s">
        <v>0</v>
      </c>
      <c r="B72" t="s">
        <v>0</v>
      </c>
      <c r="C72" t="s">
        <v>0</v>
      </c>
      <c r="D72" t="s">
        <v>0</v>
      </c>
      <c r="E72" t="s">
        <v>0</v>
      </c>
      <c r="F72">
        <v>18134452</v>
      </c>
      <c r="G72" t="s">
        <v>0</v>
      </c>
      <c r="H72" t="s">
        <v>0</v>
      </c>
      <c r="I72" t="s">
        <v>0</v>
      </c>
      <c r="J72">
        <v>14978814</v>
      </c>
      <c r="K72">
        <v>16194506</v>
      </c>
      <c r="L72" t="s">
        <v>0</v>
      </c>
      <c r="M72">
        <v>15650898</v>
      </c>
      <c r="N72" t="s">
        <v>0</v>
      </c>
      <c r="O72" t="s">
        <v>0</v>
      </c>
      <c r="P72" t="s">
        <v>0</v>
      </c>
      <c r="Q72" t="s">
        <v>0</v>
      </c>
      <c r="R72" t="s">
        <v>0</v>
      </c>
      <c r="S72">
        <v>16097893</v>
      </c>
      <c r="AA72">
        <v>15207367.93337268</v>
      </c>
      <c r="AE72">
        <v>12561081.840441264</v>
      </c>
      <c r="AF72">
        <v>13580548.849295886</v>
      </c>
      <c r="AH72">
        <v>13124684.681604199</v>
      </c>
      <c r="AN72">
        <v>13499530.165183075</v>
      </c>
    </row>
    <row r="73" spans="1:40" x14ac:dyDescent="0.25">
      <c r="A73" t="s">
        <v>0</v>
      </c>
      <c r="B73" t="s">
        <v>0</v>
      </c>
      <c r="C73" t="s">
        <v>0</v>
      </c>
      <c r="D73" t="s">
        <v>0</v>
      </c>
      <c r="E73" t="s">
        <v>0</v>
      </c>
      <c r="F73">
        <v>25932056</v>
      </c>
      <c r="G73" t="s">
        <v>0</v>
      </c>
      <c r="H73" t="s">
        <v>0</v>
      </c>
      <c r="I73" t="s">
        <v>0</v>
      </c>
      <c r="J73">
        <v>18237617</v>
      </c>
      <c r="K73" t="s">
        <v>0</v>
      </c>
      <c r="L73" t="s">
        <v>0</v>
      </c>
      <c r="M73">
        <v>15488186</v>
      </c>
      <c r="N73" t="s">
        <v>0</v>
      </c>
      <c r="O73" t="s">
        <v>0</v>
      </c>
      <c r="P73" t="s">
        <v>0</v>
      </c>
      <c r="Q73" t="s">
        <v>0</v>
      </c>
      <c r="R73" t="s">
        <v>0</v>
      </c>
      <c r="S73">
        <v>21783638</v>
      </c>
      <c r="AA73">
        <v>21746359.738955699</v>
      </c>
      <c r="AE73">
        <v>15293881.058381718</v>
      </c>
      <c r="AH73">
        <v>12988236.044988384</v>
      </c>
      <c r="AN73">
        <v>18267538.38458414</v>
      </c>
    </row>
    <row r="74" spans="1:40" x14ac:dyDescent="0.25">
      <c r="A74" t="s">
        <v>0</v>
      </c>
      <c r="B74" t="s">
        <v>0</v>
      </c>
      <c r="C74" t="s">
        <v>0</v>
      </c>
      <c r="D74" t="s">
        <v>0</v>
      </c>
      <c r="E74" t="s">
        <v>0</v>
      </c>
      <c r="F74" t="s">
        <v>0</v>
      </c>
      <c r="G74" t="s">
        <v>0</v>
      </c>
      <c r="H74" t="s">
        <v>0</v>
      </c>
      <c r="I74" t="s">
        <v>0</v>
      </c>
      <c r="J74">
        <v>17742304</v>
      </c>
      <c r="K74">
        <v>18933043</v>
      </c>
      <c r="L74" t="s">
        <v>0</v>
      </c>
      <c r="M74">
        <v>21303104</v>
      </c>
      <c r="N74" t="s">
        <v>0</v>
      </c>
      <c r="O74" t="s">
        <v>0</v>
      </c>
      <c r="P74" t="s">
        <v>0</v>
      </c>
      <c r="Q74" t="s">
        <v>0</v>
      </c>
      <c r="R74" t="s">
        <v>0</v>
      </c>
      <c r="S74">
        <v>14772974</v>
      </c>
      <c r="AE74">
        <v>14878516.588962812</v>
      </c>
      <c r="AF74">
        <v>15877058.264532398</v>
      </c>
      <c r="AH74">
        <v>17864567.435007315</v>
      </c>
      <c r="AN74">
        <v>12388466.499464575</v>
      </c>
    </row>
    <row r="75" spans="1:40" x14ac:dyDescent="0.25">
      <c r="A75" t="s">
        <v>0</v>
      </c>
      <c r="B75" t="s">
        <v>0</v>
      </c>
      <c r="C75" t="s">
        <v>0</v>
      </c>
      <c r="D75" t="s">
        <v>0</v>
      </c>
      <c r="E75" t="s">
        <v>0</v>
      </c>
      <c r="F75" t="s">
        <v>0</v>
      </c>
      <c r="G75" t="s">
        <v>0</v>
      </c>
      <c r="H75" t="s">
        <v>0</v>
      </c>
      <c r="I75" t="s">
        <v>0</v>
      </c>
      <c r="J75" t="s">
        <v>0</v>
      </c>
      <c r="K75">
        <v>17564271</v>
      </c>
      <c r="L75" t="s">
        <v>0</v>
      </c>
      <c r="M75">
        <v>34867246</v>
      </c>
      <c r="N75" t="s">
        <v>0</v>
      </c>
      <c r="O75" t="s">
        <v>0</v>
      </c>
      <c r="P75" t="s">
        <v>0</v>
      </c>
      <c r="Q75" t="s">
        <v>0</v>
      </c>
      <c r="R75" t="s">
        <v>0</v>
      </c>
      <c r="S75" t="s">
        <v>0</v>
      </c>
      <c r="AF75">
        <v>14729219.91678975</v>
      </c>
      <c r="AH75">
        <v>29239319.652196649</v>
      </c>
    </row>
    <row r="76" spans="1:40" x14ac:dyDescent="0.25">
      <c r="A76" t="s">
        <v>0</v>
      </c>
      <c r="B76" t="s">
        <v>0</v>
      </c>
      <c r="C76" t="s">
        <v>0</v>
      </c>
      <c r="D76" t="s">
        <v>0</v>
      </c>
      <c r="E76" t="s">
        <v>0</v>
      </c>
      <c r="F76" t="s">
        <v>0</v>
      </c>
      <c r="G76" t="s">
        <v>0</v>
      </c>
      <c r="H76" t="s">
        <v>0</v>
      </c>
      <c r="I76" t="s">
        <v>0</v>
      </c>
      <c r="J76" t="s">
        <v>0</v>
      </c>
      <c r="K76">
        <v>18832702</v>
      </c>
      <c r="L76" t="s">
        <v>0</v>
      </c>
      <c r="M76">
        <v>17573554</v>
      </c>
      <c r="N76" t="s">
        <v>0</v>
      </c>
      <c r="O76" t="s">
        <v>0</v>
      </c>
      <c r="P76" t="s">
        <v>0</v>
      </c>
      <c r="Q76" t="s">
        <v>0</v>
      </c>
      <c r="R76" t="s">
        <v>0</v>
      </c>
      <c r="S76" t="s">
        <v>0</v>
      </c>
      <c r="AF76">
        <v>15792913.317345545</v>
      </c>
      <c r="AH76">
        <v>14737004.546649285</v>
      </c>
    </row>
    <row r="77" spans="1:40" x14ac:dyDescent="0.25">
      <c r="A77" t="s">
        <v>0</v>
      </c>
      <c r="B77" t="s">
        <v>0</v>
      </c>
      <c r="C77" t="s">
        <v>0</v>
      </c>
      <c r="D77" t="s">
        <v>0</v>
      </c>
      <c r="E77" t="s">
        <v>0</v>
      </c>
      <c r="F77" t="s">
        <v>0</v>
      </c>
      <c r="G77" t="s">
        <v>0</v>
      </c>
      <c r="H77" t="s">
        <v>0</v>
      </c>
      <c r="I77" t="s">
        <v>0</v>
      </c>
      <c r="J77" t="s">
        <v>0</v>
      </c>
      <c r="K77" t="s">
        <v>0</v>
      </c>
      <c r="L77" t="s">
        <v>0</v>
      </c>
      <c r="M77" t="s">
        <v>0</v>
      </c>
      <c r="N77" t="s">
        <v>0</v>
      </c>
      <c r="O77" t="s">
        <v>0</v>
      </c>
      <c r="P77" t="s">
        <v>0</v>
      </c>
      <c r="Q77" t="s">
        <v>0</v>
      </c>
      <c r="R77" t="s">
        <v>0</v>
      </c>
      <c r="S77" t="s">
        <v>0</v>
      </c>
    </row>
    <row r="78" spans="1:4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80" spans="1:40" x14ac:dyDescent="0.25">
      <c r="A80" t="s">
        <v>0</v>
      </c>
      <c r="B80" t="s">
        <v>0</v>
      </c>
      <c r="C80" t="s">
        <v>0</v>
      </c>
      <c r="D80">
        <v>24374284</v>
      </c>
      <c r="E80">
        <v>18528552</v>
      </c>
      <c r="F80" t="s">
        <v>0</v>
      </c>
      <c r="G80" t="s">
        <v>0</v>
      </c>
      <c r="H80" t="s">
        <v>0</v>
      </c>
      <c r="I80" t="s">
        <v>0</v>
      </c>
      <c r="J80" t="s">
        <v>0</v>
      </c>
      <c r="K80">
        <v>16596078</v>
      </c>
      <c r="L80" t="s">
        <v>0</v>
      </c>
      <c r="M80" t="s">
        <v>0</v>
      </c>
      <c r="N80" t="s">
        <v>0</v>
      </c>
      <c r="O80" t="s">
        <v>0</v>
      </c>
      <c r="P80" t="s">
        <v>0</v>
      </c>
      <c r="Q80" t="s">
        <v>0</v>
      </c>
      <c r="R80" t="s">
        <v>0</v>
      </c>
      <c r="S80">
        <v>15978421</v>
      </c>
      <c r="Y80">
        <v>26396636.343828421</v>
      </c>
      <c r="Z80">
        <v>20065879.642729804</v>
      </c>
      <c r="AF80">
        <v>17973066.84782254</v>
      </c>
      <c r="AN80">
        <v>17304162.390394371</v>
      </c>
    </row>
    <row r="81" spans="1:40" x14ac:dyDescent="0.25">
      <c r="A81" t="s">
        <v>0</v>
      </c>
      <c r="B81">
        <v>12081390</v>
      </c>
      <c r="C81">
        <v>18136034</v>
      </c>
      <c r="D81" t="s">
        <v>0</v>
      </c>
      <c r="E81" t="s">
        <v>0</v>
      </c>
      <c r="F81">
        <v>18624378</v>
      </c>
      <c r="G81">
        <v>23151228</v>
      </c>
      <c r="H81">
        <v>10824887</v>
      </c>
      <c r="I81">
        <v>26337126</v>
      </c>
      <c r="J81">
        <v>14748761</v>
      </c>
      <c r="K81">
        <v>11641757</v>
      </c>
      <c r="L81">
        <v>7802652</v>
      </c>
      <c r="M81">
        <v>9751753</v>
      </c>
      <c r="N81">
        <v>12961875</v>
      </c>
      <c r="O81">
        <v>19041118</v>
      </c>
      <c r="P81">
        <v>15114969</v>
      </c>
      <c r="Q81">
        <v>15508409</v>
      </c>
      <c r="R81">
        <v>11051760</v>
      </c>
      <c r="S81">
        <v>18169154</v>
      </c>
      <c r="W81">
        <v>13083791.850376621</v>
      </c>
      <c r="X81">
        <v>19640794.134396233</v>
      </c>
      <c r="AA81">
        <v>20169656.396717072</v>
      </c>
      <c r="AB81">
        <v>25072102.484284595</v>
      </c>
      <c r="AC81">
        <v>11723035.868542265</v>
      </c>
      <c r="AD81">
        <v>28522336.794122383</v>
      </c>
      <c r="AE81">
        <v>15972476.592093503</v>
      </c>
      <c r="AF81">
        <v>12607682.175698737</v>
      </c>
      <c r="AG81">
        <v>8450043.7986791953</v>
      </c>
      <c r="AH81">
        <v>10560863.14805546</v>
      </c>
      <c r="AI81">
        <v>14037331.341062615</v>
      </c>
      <c r="AJ81">
        <v>20620973.622278526</v>
      </c>
      <c r="AK81">
        <v>16369069.140297206</v>
      </c>
      <c r="AL81">
        <v>16795153.147651672</v>
      </c>
      <c r="AM81">
        <v>11968732.688897412</v>
      </c>
      <c r="AN81">
        <v>19676662.125255272</v>
      </c>
    </row>
    <row r="82" spans="1:40" x14ac:dyDescent="0.25">
      <c r="A82">
        <v>39296409</v>
      </c>
      <c r="B82">
        <v>7052302</v>
      </c>
      <c r="C82">
        <v>15418456</v>
      </c>
      <c r="D82">
        <v>21527156</v>
      </c>
      <c r="E82">
        <v>15181699</v>
      </c>
      <c r="F82">
        <v>22730995</v>
      </c>
      <c r="G82">
        <v>12557116</v>
      </c>
      <c r="H82">
        <v>19548039</v>
      </c>
      <c r="I82">
        <v>43173811</v>
      </c>
      <c r="J82">
        <v>12102861</v>
      </c>
      <c r="K82">
        <v>13113286</v>
      </c>
      <c r="L82">
        <v>3492191</v>
      </c>
      <c r="M82">
        <v>19267404</v>
      </c>
      <c r="N82">
        <v>7435046</v>
      </c>
      <c r="O82">
        <v>20750285</v>
      </c>
      <c r="P82">
        <v>14278860</v>
      </c>
      <c r="Q82">
        <v>28565857</v>
      </c>
      <c r="R82">
        <v>20629634</v>
      </c>
      <c r="S82" t="s">
        <v>0</v>
      </c>
      <c r="V82">
        <v>42556861.075030811</v>
      </c>
      <c r="W82">
        <v>7637436.7050475767</v>
      </c>
      <c r="X82">
        <v>16697736.680811604</v>
      </c>
      <c r="Y82">
        <v>23313280.031071436</v>
      </c>
      <c r="Z82">
        <v>16441335.777677147</v>
      </c>
      <c r="AA82">
        <v>24617002.441933561</v>
      </c>
      <c r="AB82">
        <v>13598989.187919095</v>
      </c>
      <c r="AC82">
        <v>21169954.232008431</v>
      </c>
      <c r="AD82">
        <v>46755973.982422598</v>
      </c>
      <c r="AE82">
        <v>13107044.315102899</v>
      </c>
      <c r="AF82">
        <v>14201305.023549264</v>
      </c>
      <c r="AG82">
        <v>3781940.6662444123</v>
      </c>
      <c r="AH82">
        <v>20866034.738810178</v>
      </c>
      <c r="AI82">
        <v>8051937.2573830737</v>
      </c>
      <c r="AJ82">
        <v>22471951.470484126</v>
      </c>
      <c r="AK82">
        <v>15463587.559102779</v>
      </c>
      <c r="AL82">
        <v>30935987.251104712</v>
      </c>
      <c r="AM82">
        <v>22341289.967913661</v>
      </c>
    </row>
    <row r="83" spans="1:40" x14ac:dyDescent="0.25">
      <c r="A83">
        <v>19957004</v>
      </c>
      <c r="B83">
        <v>28888884</v>
      </c>
      <c r="C83">
        <v>31275134</v>
      </c>
      <c r="D83">
        <v>28045878</v>
      </c>
      <c r="E83">
        <v>33117408</v>
      </c>
      <c r="F83">
        <v>19199487</v>
      </c>
      <c r="G83" t="s">
        <v>0</v>
      </c>
      <c r="H83">
        <v>15506234</v>
      </c>
      <c r="I83">
        <v>9615632</v>
      </c>
      <c r="J83">
        <v>14043738</v>
      </c>
      <c r="K83">
        <v>17451008</v>
      </c>
      <c r="L83">
        <v>7024942</v>
      </c>
      <c r="M83">
        <v>26880376</v>
      </c>
      <c r="N83">
        <v>10757149</v>
      </c>
      <c r="O83">
        <v>14738867</v>
      </c>
      <c r="P83">
        <v>18861539</v>
      </c>
      <c r="Q83">
        <v>29426766</v>
      </c>
      <c r="R83">
        <v>9166325</v>
      </c>
      <c r="S83">
        <v>17271852</v>
      </c>
      <c r="V83">
        <v>21612851.36007807</v>
      </c>
      <c r="W83">
        <v>31285816.039849348</v>
      </c>
      <c r="X83">
        <v>33870054.964589074</v>
      </c>
      <c r="Y83">
        <v>30372865.209471505</v>
      </c>
      <c r="Z83">
        <v>35865183.798883863</v>
      </c>
      <c r="AA83">
        <v>20792482.615163643</v>
      </c>
      <c r="AC83">
        <v>16792797.686295439</v>
      </c>
      <c r="AD83">
        <v>10413448.088160438</v>
      </c>
      <c r="AE83">
        <v>15208957.313125763</v>
      </c>
      <c r="AF83">
        <v>18898931.021286227</v>
      </c>
      <c r="AG83">
        <v>7607806.6256422848</v>
      </c>
      <c r="AH83">
        <v>29110660.647811159</v>
      </c>
      <c r="AI83">
        <v>11649677.596657921</v>
      </c>
      <c r="AJ83">
        <v>15961761.679606808</v>
      </c>
      <c r="AK83">
        <v>20426494.820029881</v>
      </c>
      <c r="AL83">
        <v>31868326.506613877</v>
      </c>
      <c r="AM83">
        <v>9926861.7545583323</v>
      </c>
      <c r="AN83">
        <v>18704910.315659963</v>
      </c>
    </row>
    <row r="84" spans="1:40" x14ac:dyDescent="0.25">
      <c r="A84">
        <v>16751273</v>
      </c>
      <c r="B84">
        <v>7218133</v>
      </c>
      <c r="C84">
        <v>8484056</v>
      </c>
      <c r="D84">
        <v>13283144</v>
      </c>
      <c r="E84">
        <v>22619124</v>
      </c>
      <c r="F84">
        <v>16390156</v>
      </c>
      <c r="G84">
        <v>12645039</v>
      </c>
      <c r="H84">
        <v>14174994</v>
      </c>
      <c r="I84">
        <v>14470842</v>
      </c>
      <c r="J84">
        <v>11795440</v>
      </c>
      <c r="K84">
        <v>18421727</v>
      </c>
      <c r="L84">
        <v>14692551</v>
      </c>
      <c r="M84">
        <v>33621136</v>
      </c>
      <c r="N84">
        <v>16030306</v>
      </c>
      <c r="O84">
        <v>20382308</v>
      </c>
      <c r="P84">
        <v>22148607</v>
      </c>
      <c r="Q84">
        <v>12169314</v>
      </c>
      <c r="R84">
        <v>14538591</v>
      </c>
      <c r="S84">
        <v>10576760</v>
      </c>
      <c r="V84">
        <v>18141138.49158366</v>
      </c>
      <c r="W84">
        <v>7817026.8255833602</v>
      </c>
      <c r="X84">
        <v>9187984.391774362</v>
      </c>
      <c r="Y84">
        <v>14385256.267248975</v>
      </c>
      <c r="Z84">
        <v>24495849.422447104</v>
      </c>
      <c r="AA84">
        <v>17750059.347409651</v>
      </c>
      <c r="AB84">
        <v>13694207.224160014</v>
      </c>
      <c r="AC84">
        <v>15351103.720377993</v>
      </c>
      <c r="AD84">
        <v>15671498.447421011</v>
      </c>
      <c r="AE84">
        <v>12774116.367703253</v>
      </c>
      <c r="AF84">
        <v>19950191.293589808</v>
      </c>
      <c r="AG84">
        <v>15911602.806882558</v>
      </c>
      <c r="AH84">
        <v>36410706.483045742</v>
      </c>
      <c r="AI84">
        <v>17360352.327161316</v>
      </c>
      <c r="AJ84">
        <v>22073443.147044022</v>
      </c>
      <c r="AK84">
        <v>23986293.279481463</v>
      </c>
      <c r="AL84">
        <v>13179010.969588276</v>
      </c>
      <c r="AM84">
        <v>15744868.631983479</v>
      </c>
      <c r="AN84">
        <v>11454321.588111088</v>
      </c>
    </row>
    <row r="85" spans="1:40" x14ac:dyDescent="0.25">
      <c r="A85">
        <v>17024335</v>
      </c>
      <c r="B85">
        <v>7972632</v>
      </c>
      <c r="C85">
        <v>12469392</v>
      </c>
      <c r="D85">
        <v>10586288</v>
      </c>
      <c r="E85">
        <v>52382960</v>
      </c>
      <c r="F85">
        <v>25173973</v>
      </c>
      <c r="G85">
        <v>19745327</v>
      </c>
      <c r="H85">
        <v>12361761</v>
      </c>
      <c r="I85">
        <v>12457475</v>
      </c>
      <c r="J85">
        <v>19466520</v>
      </c>
      <c r="K85">
        <v>14754658</v>
      </c>
      <c r="L85">
        <v>16088791</v>
      </c>
      <c r="M85">
        <v>15450657</v>
      </c>
      <c r="N85">
        <v>23350620</v>
      </c>
      <c r="O85">
        <v>25688089</v>
      </c>
      <c r="P85">
        <v>14959490</v>
      </c>
      <c r="Q85">
        <v>14394839</v>
      </c>
      <c r="R85">
        <v>32058955</v>
      </c>
      <c r="S85">
        <v>17321270</v>
      </c>
      <c r="V85">
        <v>18436856.647379272</v>
      </c>
      <c r="W85">
        <v>8634127.1648090053</v>
      </c>
      <c r="X85">
        <v>13503986.662855137</v>
      </c>
      <c r="Y85">
        <v>11464640.133307492</v>
      </c>
      <c r="Z85">
        <v>56729212.875886343</v>
      </c>
      <c r="AA85">
        <v>27262676.13072677</v>
      </c>
      <c r="AB85">
        <v>21383611.363065131</v>
      </c>
      <c r="AC85">
        <v>13387425.439299911</v>
      </c>
      <c r="AD85">
        <v>13491080.900564462</v>
      </c>
      <c r="AE85">
        <v>21081671.540376853</v>
      </c>
      <c r="AF85">
        <v>15978862.870538425</v>
      </c>
      <c r="AG85">
        <v>17423689.870802343</v>
      </c>
      <c r="AH85">
        <v>16732609.421561962</v>
      </c>
      <c r="AI85">
        <v>25288038.18577509</v>
      </c>
      <c r="AJ85">
        <v>27819448.714920163</v>
      </c>
      <c r="AK85">
        <v>16200689.932846349</v>
      </c>
      <c r="AL85">
        <v>15589189.422382982</v>
      </c>
      <c r="AM85">
        <v>34718910.171808943</v>
      </c>
      <c r="AN85">
        <v>18758428.563615035</v>
      </c>
    </row>
    <row r="86" spans="1:40" x14ac:dyDescent="0.25">
      <c r="A86">
        <v>13249272</v>
      </c>
      <c r="B86">
        <v>6983409</v>
      </c>
      <c r="C86">
        <v>11367754</v>
      </c>
      <c r="D86">
        <v>17034732</v>
      </c>
      <c r="E86">
        <v>36241134</v>
      </c>
      <c r="F86">
        <v>26665103</v>
      </c>
      <c r="G86" t="s">
        <v>0</v>
      </c>
      <c r="H86">
        <v>13001588</v>
      </c>
      <c r="I86">
        <v>19438764</v>
      </c>
      <c r="J86">
        <v>9559795</v>
      </c>
      <c r="K86">
        <v>21633296</v>
      </c>
      <c r="L86" t="s">
        <v>0</v>
      </c>
      <c r="M86">
        <v>16624769</v>
      </c>
      <c r="N86">
        <v>10551397</v>
      </c>
      <c r="O86">
        <v>21415419</v>
      </c>
      <c r="P86">
        <v>32492915</v>
      </c>
      <c r="Q86">
        <v>10031695</v>
      </c>
      <c r="R86">
        <v>10360555</v>
      </c>
      <c r="S86">
        <v>10403675</v>
      </c>
      <c r="V86">
        <v>14348573.882394588</v>
      </c>
      <c r="W86">
        <v>7562827.6019602669</v>
      </c>
      <c r="X86">
        <v>12310944.944438202</v>
      </c>
      <c r="Y86">
        <v>18448116.294147432</v>
      </c>
      <c r="Z86">
        <v>39248087.651967779</v>
      </c>
      <c r="AA86">
        <v>28877526.288022585</v>
      </c>
      <c r="AC86">
        <v>14080339.358000567</v>
      </c>
      <c r="AD86">
        <v>21051612.604559116</v>
      </c>
      <c r="AE86">
        <v>10352978.251034953</v>
      </c>
      <c r="AF86">
        <v>23428226.545255568</v>
      </c>
      <c r="AH86">
        <v>18004138.361280769</v>
      </c>
      <c r="AI86">
        <v>11426854.201270577</v>
      </c>
      <c r="AJ86">
        <v>23192272.129663944</v>
      </c>
      <c r="AK86">
        <v>35188876.153487332</v>
      </c>
      <c r="AL86">
        <v>10864032.142531935</v>
      </c>
      <c r="AM86">
        <v>11220177.899594231</v>
      </c>
      <c r="AN86">
        <v>11266875.597838245</v>
      </c>
    </row>
    <row r="87" spans="1:40" x14ac:dyDescent="0.25">
      <c r="A87">
        <v>30377708</v>
      </c>
      <c r="B87">
        <v>20645597</v>
      </c>
      <c r="C87">
        <v>21452273</v>
      </c>
      <c r="D87">
        <v>19227418</v>
      </c>
      <c r="E87">
        <v>15832394</v>
      </c>
      <c r="F87">
        <v>18730317</v>
      </c>
      <c r="G87">
        <v>24055106</v>
      </c>
      <c r="H87">
        <v>10521917</v>
      </c>
      <c r="I87">
        <v>12404183</v>
      </c>
      <c r="J87">
        <v>6896973</v>
      </c>
      <c r="K87" t="s">
        <v>0</v>
      </c>
      <c r="L87">
        <v>13416158</v>
      </c>
      <c r="M87">
        <v>18174750</v>
      </c>
      <c r="N87">
        <v>16021698</v>
      </c>
      <c r="O87">
        <v>14483088</v>
      </c>
      <c r="P87">
        <v>34566282</v>
      </c>
      <c r="Q87" t="s">
        <v>0</v>
      </c>
      <c r="R87">
        <v>8637382</v>
      </c>
      <c r="S87">
        <v>10990556</v>
      </c>
      <c r="V87">
        <v>32898168.866622191</v>
      </c>
      <c r="W87">
        <v>22358577.429812297</v>
      </c>
      <c r="X87">
        <v>23232183.93326053</v>
      </c>
      <c r="Y87">
        <v>20822731.070860617</v>
      </c>
      <c r="Z87">
        <v>17146019.422363795</v>
      </c>
      <c r="AA87">
        <v>20284385.233782757</v>
      </c>
      <c r="AB87">
        <v>26050975.909456261</v>
      </c>
      <c r="AC87">
        <v>11394928.22389967</v>
      </c>
      <c r="AD87">
        <v>13433367.223968454</v>
      </c>
      <c r="AE87">
        <v>7469219.9432074949</v>
      </c>
      <c r="AG87">
        <v>14529306.537059486</v>
      </c>
      <c r="AH87">
        <v>19682722.429507904</v>
      </c>
      <c r="AI87">
        <v>17351030.115044329</v>
      </c>
      <c r="AJ87">
        <v>15684760.507084651</v>
      </c>
      <c r="AK87">
        <v>37434271.944653727</v>
      </c>
      <c r="AM87">
        <v>9354031.9632252343</v>
      </c>
      <c r="AN87">
        <v>11902450.547818409</v>
      </c>
    </row>
    <row r="88" spans="1:40" x14ac:dyDescent="0.25">
      <c r="A88" t="s">
        <v>0</v>
      </c>
      <c r="B88" t="s">
        <v>0</v>
      </c>
      <c r="C88">
        <v>23340960</v>
      </c>
      <c r="D88">
        <v>22499905</v>
      </c>
      <c r="E88" t="s">
        <v>0</v>
      </c>
      <c r="F88">
        <v>15481414</v>
      </c>
      <c r="G88" t="s">
        <v>0</v>
      </c>
      <c r="H88">
        <v>16344423</v>
      </c>
      <c r="I88" t="s">
        <v>0</v>
      </c>
      <c r="J88">
        <v>6640548</v>
      </c>
      <c r="K88">
        <v>13574689</v>
      </c>
      <c r="L88">
        <v>10864472</v>
      </c>
      <c r="M88" t="s">
        <v>0</v>
      </c>
      <c r="N88">
        <v>23806764</v>
      </c>
      <c r="O88">
        <v>16032254</v>
      </c>
      <c r="P88" t="s">
        <v>0</v>
      </c>
      <c r="Q88">
        <v>17443100</v>
      </c>
      <c r="R88" t="s">
        <v>0</v>
      </c>
      <c r="S88">
        <v>20558273</v>
      </c>
      <c r="X88">
        <v>25277576.688441206</v>
      </c>
      <c r="Y88">
        <v>24366738.733974166</v>
      </c>
      <c r="AA88">
        <v>16765918.352565931</v>
      </c>
      <c r="AC88">
        <v>17700531.846625943</v>
      </c>
      <c r="AE88">
        <v>7191519.1715882663</v>
      </c>
      <c r="AF88">
        <v>14700990.971204236</v>
      </c>
      <c r="AG88">
        <v>11765905.265225688</v>
      </c>
      <c r="AI88">
        <v>25782028.790316306</v>
      </c>
      <c r="AJ88">
        <v>17362461.954159908</v>
      </c>
      <c r="AL88">
        <v>18890366.888686188</v>
      </c>
      <c r="AN88">
        <v>22264008.093043745</v>
      </c>
    </row>
    <row r="89" spans="1:40" x14ac:dyDescent="0.25">
      <c r="A89">
        <v>16350969</v>
      </c>
      <c r="B89">
        <v>9949474</v>
      </c>
      <c r="C89" t="s">
        <v>0</v>
      </c>
      <c r="D89" t="s">
        <v>0</v>
      </c>
      <c r="E89">
        <v>16484388</v>
      </c>
      <c r="F89">
        <v>15497590</v>
      </c>
      <c r="G89">
        <v>14094496</v>
      </c>
      <c r="H89">
        <v>15387648</v>
      </c>
      <c r="I89">
        <v>15909906</v>
      </c>
      <c r="J89" t="s">
        <v>0</v>
      </c>
      <c r="K89" t="s">
        <v>0</v>
      </c>
      <c r="L89">
        <v>12175557</v>
      </c>
      <c r="M89">
        <v>13719550</v>
      </c>
      <c r="N89">
        <v>23171114</v>
      </c>
      <c r="O89" t="s">
        <v>0</v>
      </c>
      <c r="P89">
        <v>13330316</v>
      </c>
      <c r="Q89">
        <v>14896657</v>
      </c>
      <c r="R89">
        <v>13492748</v>
      </c>
      <c r="S89">
        <v>47050447</v>
      </c>
      <c r="V89">
        <v>17707620.973080147</v>
      </c>
      <c r="W89">
        <v>10774989.205441929</v>
      </c>
      <c r="Z89">
        <v>17852109.84603975</v>
      </c>
      <c r="AA89">
        <v>16783436.487231869</v>
      </c>
      <c r="AB89">
        <v>15263926.74187042</v>
      </c>
      <c r="AC89">
        <v>16664372.518299973</v>
      </c>
      <c r="AD89">
        <v>17229962.650246214</v>
      </c>
      <c r="AG89">
        <v>13185771.955908718</v>
      </c>
      <c r="AH89">
        <v>14857871.195353728</v>
      </c>
      <c r="AI89">
        <v>25093638.440390356</v>
      </c>
      <c r="AK89">
        <v>14436342.162925381</v>
      </c>
      <c r="AL89">
        <v>16132643.632434333</v>
      </c>
      <c r="AM89">
        <v>14612251.26592101</v>
      </c>
      <c r="AN89">
        <v>50954257.334228687</v>
      </c>
    </row>
    <row r="90" spans="1:40" x14ac:dyDescent="0.25">
      <c r="A90">
        <v>20803162</v>
      </c>
      <c r="B90">
        <v>20328951</v>
      </c>
      <c r="C90">
        <v>7737880</v>
      </c>
      <c r="D90">
        <v>11860013</v>
      </c>
      <c r="E90">
        <v>22908187</v>
      </c>
      <c r="F90">
        <v>15170403</v>
      </c>
      <c r="G90">
        <v>17194434</v>
      </c>
      <c r="H90" t="s">
        <v>0</v>
      </c>
      <c r="I90">
        <v>18738722</v>
      </c>
      <c r="J90">
        <v>19064429</v>
      </c>
      <c r="K90">
        <v>20438520</v>
      </c>
      <c r="L90" t="s">
        <v>0</v>
      </c>
      <c r="M90">
        <v>23613876</v>
      </c>
      <c r="N90">
        <v>16809444</v>
      </c>
      <c r="O90">
        <v>19461131</v>
      </c>
      <c r="P90">
        <v>19689073</v>
      </c>
      <c r="Q90">
        <v>16626359</v>
      </c>
      <c r="R90">
        <v>12277322</v>
      </c>
      <c r="S90" t="s">
        <v>0</v>
      </c>
      <c r="V90">
        <v>22529215.714223661</v>
      </c>
      <c r="W90">
        <v>22015659.077350009</v>
      </c>
      <c r="X90">
        <v>8379897.6180052338</v>
      </c>
      <c r="Y90">
        <v>12844047.037200253</v>
      </c>
      <c r="Z90">
        <v>24808896.193029415</v>
      </c>
      <c r="AA90">
        <v>16429102.540215077</v>
      </c>
      <c r="AB90">
        <v>18621068.887026962</v>
      </c>
      <c r="AD90">
        <v>20293487.602839831</v>
      </c>
      <c r="AE90">
        <v>20646218.753163643</v>
      </c>
      <c r="AF90">
        <v>22134319.098196447</v>
      </c>
      <c r="AH90">
        <v>25573136.730508994</v>
      </c>
      <c r="AI90">
        <v>18204135.9824128</v>
      </c>
      <c r="AJ90">
        <v>21075835.411067091</v>
      </c>
      <c r="AK90">
        <v>21322689.927141689</v>
      </c>
      <c r="AL90">
        <v>18005860.28475498</v>
      </c>
      <c r="AM90">
        <v>13295980.473111918</v>
      </c>
    </row>
    <row r="91" spans="1:40" x14ac:dyDescent="0.25">
      <c r="A91">
        <v>35924356</v>
      </c>
      <c r="B91">
        <v>19084922</v>
      </c>
      <c r="C91">
        <v>15748149</v>
      </c>
      <c r="D91">
        <v>18186039</v>
      </c>
      <c r="E91">
        <v>12674188</v>
      </c>
      <c r="F91">
        <v>15368235</v>
      </c>
      <c r="G91">
        <v>17581708</v>
      </c>
      <c r="H91" t="s">
        <v>0</v>
      </c>
      <c r="I91">
        <v>11902489</v>
      </c>
      <c r="J91">
        <v>23023152</v>
      </c>
      <c r="K91">
        <v>20461832</v>
      </c>
      <c r="L91">
        <v>7295736</v>
      </c>
      <c r="M91">
        <v>17260201</v>
      </c>
      <c r="N91" t="s">
        <v>0</v>
      </c>
      <c r="O91">
        <v>27275800</v>
      </c>
      <c r="P91">
        <v>12846124</v>
      </c>
      <c r="Q91">
        <v>15761017</v>
      </c>
      <c r="R91">
        <v>16825410</v>
      </c>
      <c r="S91">
        <v>31330437</v>
      </c>
      <c r="V91">
        <v>38905026.347368017</v>
      </c>
      <c r="W91">
        <v>20668412.072507672</v>
      </c>
      <c r="X91">
        <v>17054784.552499071</v>
      </c>
      <c r="Y91">
        <v>19694948.086174805</v>
      </c>
      <c r="Z91">
        <v>13725774.738216477</v>
      </c>
      <c r="AA91">
        <v>16643348.807353521</v>
      </c>
      <c r="AB91">
        <v>19040475.296807852</v>
      </c>
      <c r="AD91">
        <v>12890047.302288674</v>
      </c>
      <c r="AE91">
        <v>24933399.923980784</v>
      </c>
      <c r="AF91">
        <v>22159565.312052302</v>
      </c>
      <c r="AG91">
        <v>7901068.6038029827</v>
      </c>
      <c r="AH91">
        <v>18692292.623585731</v>
      </c>
      <c r="AJ91">
        <v>29538893.269110806</v>
      </c>
      <c r="AK91">
        <v>13911976.395110788</v>
      </c>
      <c r="AL91">
        <v>17068720.219962057</v>
      </c>
      <c r="AM91">
        <v>18221426.693223651</v>
      </c>
      <c r="AN91">
        <v>33929946.495340198</v>
      </c>
    </row>
    <row r="92" spans="1:40" x14ac:dyDescent="0.25">
      <c r="A92">
        <v>13565368</v>
      </c>
      <c r="B92">
        <v>11079928</v>
      </c>
      <c r="C92">
        <v>18178510</v>
      </c>
      <c r="D92">
        <v>15120936</v>
      </c>
      <c r="E92">
        <v>15971969</v>
      </c>
      <c r="F92">
        <v>15257692</v>
      </c>
      <c r="G92">
        <v>20378716</v>
      </c>
      <c r="H92" t="s">
        <v>0</v>
      </c>
      <c r="I92">
        <v>14491688</v>
      </c>
      <c r="J92">
        <v>9165439</v>
      </c>
      <c r="K92">
        <v>8709827</v>
      </c>
      <c r="L92">
        <v>10935980</v>
      </c>
      <c r="M92">
        <v>39497076</v>
      </c>
      <c r="N92">
        <v>7765834</v>
      </c>
      <c r="O92">
        <v>16035306</v>
      </c>
      <c r="P92">
        <v>17656942</v>
      </c>
      <c r="Q92">
        <v>19994280</v>
      </c>
      <c r="R92">
        <v>11977086</v>
      </c>
      <c r="S92">
        <v>20107228</v>
      </c>
      <c r="V92">
        <v>14690896.600950701</v>
      </c>
      <c r="W92">
        <v>11999237.80865941</v>
      </c>
      <c r="X92">
        <v>19686794.399484657</v>
      </c>
      <c r="Y92">
        <v>16375531.22669382</v>
      </c>
      <c r="Z92">
        <v>17297175.063189585</v>
      </c>
      <c r="AA92">
        <v>16523633.973007787</v>
      </c>
      <c r="AB92">
        <v>22069553.11615134</v>
      </c>
      <c r="AD92">
        <v>15694074.05543573</v>
      </c>
      <c r="AE92">
        <v>9925902.2424840219</v>
      </c>
      <c r="AF92">
        <v>9432487.7783756871</v>
      </c>
      <c r="AG92">
        <v>11843346.336794171</v>
      </c>
      <c r="AH92">
        <v>42774177.564212896</v>
      </c>
      <c r="AI92">
        <v>8410170.982029194</v>
      </c>
      <c r="AJ92">
        <v>17365767.180853803</v>
      </c>
      <c r="AK92">
        <v>19121951.517347977</v>
      </c>
      <c r="AL92">
        <v>21653220.177326307</v>
      </c>
      <c r="AM92">
        <v>12970833.670468375</v>
      </c>
      <c r="AN92">
        <v>21775539.556298126</v>
      </c>
    </row>
    <row r="93" spans="1:40" x14ac:dyDescent="0.25">
      <c r="A93">
        <v>13272545</v>
      </c>
      <c r="B93">
        <v>23455631</v>
      </c>
      <c r="C93">
        <v>21572560</v>
      </c>
      <c r="D93">
        <v>13972504</v>
      </c>
      <c r="E93">
        <v>11298139</v>
      </c>
      <c r="F93">
        <v>16441035</v>
      </c>
      <c r="G93" t="s">
        <v>0</v>
      </c>
      <c r="H93" t="s">
        <v>0</v>
      </c>
      <c r="I93">
        <v>9666543</v>
      </c>
      <c r="J93">
        <v>9312281</v>
      </c>
      <c r="K93">
        <v>23194969</v>
      </c>
      <c r="L93">
        <v>13994711</v>
      </c>
      <c r="M93">
        <v>17230142</v>
      </c>
      <c r="N93">
        <v>14292724</v>
      </c>
      <c r="O93">
        <v>29334408</v>
      </c>
      <c r="P93">
        <v>11072788</v>
      </c>
      <c r="Q93">
        <v>14419376</v>
      </c>
      <c r="R93">
        <v>10526826</v>
      </c>
      <c r="S93">
        <v>24854016</v>
      </c>
      <c r="V93">
        <v>14373777.860391641</v>
      </c>
      <c r="W93">
        <v>25401762.025995456</v>
      </c>
      <c r="X93">
        <v>23362451.23448218</v>
      </c>
      <c r="Y93">
        <v>15131812.97553963</v>
      </c>
      <c r="Z93">
        <v>12235553.936477695</v>
      </c>
      <c r="AA93">
        <v>17805159.815613665</v>
      </c>
      <c r="AD93">
        <v>10468583.211428085</v>
      </c>
      <c r="AE93">
        <v>10084927.831666475</v>
      </c>
      <c r="AF93">
        <v>25119472.707357213</v>
      </c>
      <c r="AG93">
        <v>15155862.506729444</v>
      </c>
      <c r="AH93">
        <v>18659739.606157232</v>
      </c>
      <c r="AI93">
        <v>15478601.865421308</v>
      </c>
      <c r="AJ93">
        <v>31768305.495147724</v>
      </c>
      <c r="AK93">
        <v>11991505.397586539</v>
      </c>
      <c r="AL93">
        <v>15615762.275393495</v>
      </c>
      <c r="AM93">
        <v>11400244.527254952</v>
      </c>
      <c r="AN93">
        <v>26916172.062149316</v>
      </c>
    </row>
    <row r="94" spans="1:40" x14ac:dyDescent="0.25">
      <c r="A94">
        <v>31655073</v>
      </c>
      <c r="B94">
        <v>19977943</v>
      </c>
      <c r="C94">
        <v>17109552</v>
      </c>
      <c r="D94">
        <v>15526791</v>
      </c>
      <c r="E94">
        <v>15585540</v>
      </c>
      <c r="F94">
        <v>13651294</v>
      </c>
      <c r="G94">
        <v>12545257</v>
      </c>
      <c r="H94" t="s">
        <v>0</v>
      </c>
      <c r="I94">
        <v>12908597</v>
      </c>
      <c r="J94">
        <v>33366427</v>
      </c>
      <c r="K94">
        <v>10112770</v>
      </c>
      <c r="L94">
        <v>9146491</v>
      </c>
      <c r="M94">
        <v>13207242</v>
      </c>
      <c r="N94">
        <v>6277007</v>
      </c>
      <c r="O94">
        <v>9135762</v>
      </c>
      <c r="P94">
        <v>12937884</v>
      </c>
      <c r="Q94">
        <v>17211090</v>
      </c>
      <c r="R94">
        <v>13019545</v>
      </c>
      <c r="S94">
        <v>12001196</v>
      </c>
      <c r="V94">
        <v>34281517.784003079</v>
      </c>
      <c r="W94">
        <v>21635527.684371471</v>
      </c>
      <c r="X94">
        <v>18529144.164801814</v>
      </c>
      <c r="Y94">
        <v>16815060.315766733</v>
      </c>
      <c r="Z94">
        <v>16878683.763682727</v>
      </c>
      <c r="AA94">
        <v>14783951.94462684</v>
      </c>
      <c r="AB94">
        <v>13586146.237931253</v>
      </c>
      <c r="AD94">
        <v>13979632.826056942</v>
      </c>
      <c r="AE94">
        <v>36134864.089213781</v>
      </c>
      <c r="AF94">
        <v>10951833.995155621</v>
      </c>
      <c r="AG94">
        <v>9905382.1129309703</v>
      </c>
      <c r="AH94">
        <v>14303056.622255538</v>
      </c>
      <c r="AI94">
        <v>6797814.9063441372</v>
      </c>
      <c r="AJ94">
        <v>9893762.9198776316</v>
      </c>
      <c r="AK94">
        <v>14011349.790075321</v>
      </c>
      <c r="AL94">
        <v>18639106.847647376</v>
      </c>
      <c r="AM94">
        <v>14099786.263551766</v>
      </c>
      <c r="AN94">
        <v>12996944.094973551</v>
      </c>
    </row>
    <row r="95" spans="1:40" x14ac:dyDescent="0.25">
      <c r="A95">
        <v>21870955</v>
      </c>
      <c r="B95">
        <v>11673774</v>
      </c>
      <c r="C95">
        <v>12748715</v>
      </c>
      <c r="D95">
        <v>17633680</v>
      </c>
      <c r="E95">
        <v>17051175</v>
      </c>
      <c r="F95">
        <v>22598040</v>
      </c>
      <c r="G95">
        <v>18140167</v>
      </c>
      <c r="H95" t="s">
        <v>0</v>
      </c>
      <c r="I95">
        <v>21541061</v>
      </c>
      <c r="J95">
        <v>16381168</v>
      </c>
      <c r="K95">
        <v>20037144</v>
      </c>
      <c r="L95">
        <v>13104235</v>
      </c>
      <c r="M95">
        <v>11329526</v>
      </c>
      <c r="N95">
        <v>32349820</v>
      </c>
      <c r="O95">
        <v>7281648</v>
      </c>
      <c r="P95">
        <v>21161248</v>
      </c>
      <c r="Q95">
        <v>12910504</v>
      </c>
      <c r="R95">
        <v>22467031</v>
      </c>
      <c r="S95">
        <v>17642672</v>
      </c>
      <c r="V95">
        <v>23685604.287996151</v>
      </c>
      <c r="W95">
        <v>12642355.649833214</v>
      </c>
      <c r="X95">
        <v>13806485.298444482</v>
      </c>
      <c r="Y95">
        <v>19096759.452029046</v>
      </c>
      <c r="Z95">
        <v>18465923.582000546</v>
      </c>
      <c r="AA95">
        <v>24473016.067396622</v>
      </c>
      <c r="AB95">
        <v>19645270.052458443</v>
      </c>
      <c r="AD95">
        <v>23328338.739190247</v>
      </c>
      <c r="AE95">
        <v>17740325.606412034</v>
      </c>
      <c r="AF95">
        <v>21699640.635061264</v>
      </c>
      <c r="AG95">
        <v>14191503.055395123</v>
      </c>
      <c r="AH95">
        <v>12269545.139046917</v>
      </c>
      <c r="AI95">
        <v>35033908.45566202</v>
      </c>
      <c r="AJ95">
        <v>7885811.7120390302</v>
      </c>
      <c r="AK95">
        <v>22917012.374089286</v>
      </c>
      <c r="AL95">
        <v>13981698.051255258</v>
      </c>
      <c r="AM95">
        <v>24331137.153916802</v>
      </c>
      <c r="AN95">
        <v>19106497.524909616</v>
      </c>
    </row>
    <row r="96" spans="1:40" x14ac:dyDescent="0.25">
      <c r="A96">
        <v>20284230</v>
      </c>
      <c r="B96">
        <v>13351187</v>
      </c>
      <c r="C96" t="s">
        <v>0</v>
      </c>
      <c r="D96">
        <v>16904714</v>
      </c>
      <c r="E96" t="s">
        <v>0</v>
      </c>
      <c r="F96">
        <v>16271192</v>
      </c>
      <c r="G96" t="s">
        <v>0</v>
      </c>
      <c r="H96" t="s">
        <v>0</v>
      </c>
      <c r="I96" t="s">
        <v>0</v>
      </c>
      <c r="J96" t="s">
        <v>0</v>
      </c>
      <c r="K96" t="s">
        <v>0</v>
      </c>
      <c r="L96" t="s">
        <v>0</v>
      </c>
      <c r="M96" t="s">
        <v>0</v>
      </c>
      <c r="N96" t="s">
        <v>0</v>
      </c>
      <c r="O96" t="s">
        <v>0</v>
      </c>
      <c r="P96">
        <v>9534274</v>
      </c>
      <c r="Q96" t="s">
        <v>0</v>
      </c>
      <c r="R96" t="s">
        <v>0</v>
      </c>
      <c r="S96" t="s">
        <v>0</v>
      </c>
      <c r="V96">
        <v>21967227.542953663</v>
      </c>
      <c r="W96">
        <v>14458944.845208563</v>
      </c>
      <c r="Y96">
        <v>18307310.604669459</v>
      </c>
      <c r="AA96">
        <v>17621224.81647503</v>
      </c>
      <c r="AK96">
        <v>10325339.754817758</v>
      </c>
    </row>
    <row r="97" spans="1:40" x14ac:dyDescent="0.25">
      <c r="A97" t="s">
        <v>0</v>
      </c>
      <c r="B97" t="s">
        <v>0</v>
      </c>
      <c r="C97">
        <v>17243163</v>
      </c>
      <c r="D97" t="s">
        <v>0</v>
      </c>
      <c r="E97">
        <v>13520238</v>
      </c>
      <c r="F97" t="s">
        <v>0</v>
      </c>
      <c r="G97" t="s">
        <v>0</v>
      </c>
      <c r="H97" t="s">
        <v>0</v>
      </c>
      <c r="I97">
        <v>14584103</v>
      </c>
      <c r="J97">
        <v>23556082</v>
      </c>
      <c r="K97">
        <v>17793866</v>
      </c>
      <c r="L97">
        <v>9757786</v>
      </c>
      <c r="M97">
        <v>24435939</v>
      </c>
      <c r="N97">
        <v>7068568</v>
      </c>
      <c r="O97">
        <v>30446753</v>
      </c>
      <c r="P97" t="s">
        <v>0</v>
      </c>
      <c r="Q97">
        <v>18669121</v>
      </c>
      <c r="R97">
        <v>10350146</v>
      </c>
      <c r="S97">
        <v>25670761</v>
      </c>
      <c r="X97">
        <v>18673840.968143206</v>
      </c>
      <c r="Z97">
        <v>14642022.131522307</v>
      </c>
      <c r="AD97">
        <v>15794156.796233978</v>
      </c>
      <c r="AE97">
        <v>25510547.519648269</v>
      </c>
      <c r="AF97">
        <v>19270236.202746011</v>
      </c>
      <c r="AG97">
        <v>10567396.710520817</v>
      </c>
      <c r="AH97">
        <v>26463406.904710487</v>
      </c>
      <c r="AI97">
        <v>7655052.3070799774</v>
      </c>
      <c r="AJ97">
        <v>32972942.58126175</v>
      </c>
      <c r="AL97">
        <v>20218111.756469663</v>
      </c>
      <c r="AM97">
        <v>11208905.257177209</v>
      </c>
      <c r="AN97">
        <v>27800682.997963477</v>
      </c>
    </row>
    <row r="98" spans="1:40" x14ac:dyDescent="0.25">
      <c r="A98">
        <v>26067425</v>
      </c>
      <c r="B98">
        <v>18025180</v>
      </c>
      <c r="C98">
        <v>18685123</v>
      </c>
      <c r="D98">
        <v>10711640</v>
      </c>
      <c r="E98">
        <v>13272582</v>
      </c>
      <c r="F98" t="s">
        <v>0</v>
      </c>
      <c r="G98" t="s">
        <v>0</v>
      </c>
      <c r="H98">
        <v>13641643</v>
      </c>
      <c r="I98">
        <v>18469665</v>
      </c>
      <c r="J98">
        <v>16833942</v>
      </c>
      <c r="K98">
        <v>9071413</v>
      </c>
      <c r="L98">
        <v>11864724</v>
      </c>
      <c r="M98">
        <v>10889024</v>
      </c>
      <c r="N98" t="s">
        <v>0</v>
      </c>
      <c r="O98">
        <v>20351889</v>
      </c>
      <c r="P98">
        <v>45052305</v>
      </c>
      <c r="Q98">
        <v>15916804</v>
      </c>
      <c r="R98">
        <v>18998777</v>
      </c>
      <c r="S98">
        <v>21464796</v>
      </c>
      <c r="V98">
        <v>28230258.502978861</v>
      </c>
      <c r="W98">
        <v>19520742.496150829</v>
      </c>
      <c r="X98">
        <v>20235441.454227097</v>
      </c>
      <c r="Y98">
        <v>11600392.681319635</v>
      </c>
      <c r="Z98">
        <v>14373817.930308966</v>
      </c>
      <c r="AC98">
        <v>14773500.194029599</v>
      </c>
      <c r="AD98">
        <v>20002106.744851902</v>
      </c>
      <c r="AE98">
        <v>18230666.599564511</v>
      </c>
      <c r="AF98">
        <v>9824074.8358260542</v>
      </c>
      <c r="AG98">
        <v>12849148.912349315</v>
      </c>
      <c r="AH98">
        <v>11792494.362797279</v>
      </c>
      <c r="AJ98">
        <v>22040500.260149669</v>
      </c>
      <c r="AK98">
        <v>48790328.016865768</v>
      </c>
      <c r="AL98">
        <v>17237432.982400369</v>
      </c>
      <c r="AM98">
        <v>20575119.558239806</v>
      </c>
      <c r="AN98">
        <v>23245745.975818731</v>
      </c>
    </row>
    <row r="99" spans="1:40" x14ac:dyDescent="0.25">
      <c r="A99">
        <v>17501317</v>
      </c>
      <c r="B99">
        <v>14763477</v>
      </c>
      <c r="C99">
        <v>17209193</v>
      </c>
      <c r="D99">
        <v>29237709</v>
      </c>
      <c r="E99" t="s">
        <v>0</v>
      </c>
      <c r="F99">
        <v>9562962</v>
      </c>
      <c r="G99">
        <v>18844795</v>
      </c>
      <c r="H99" t="s">
        <v>0</v>
      </c>
      <c r="I99">
        <v>29046453</v>
      </c>
      <c r="J99">
        <v>9666195</v>
      </c>
      <c r="K99">
        <v>20637042</v>
      </c>
      <c r="L99">
        <v>13013378</v>
      </c>
      <c r="M99">
        <v>17988798</v>
      </c>
      <c r="N99">
        <v>43700523</v>
      </c>
      <c r="O99">
        <v>14817320</v>
      </c>
      <c r="P99">
        <v>16094695</v>
      </c>
      <c r="Q99">
        <v>18280485</v>
      </c>
      <c r="R99">
        <v>14925100</v>
      </c>
      <c r="S99">
        <v>19857660</v>
      </c>
      <c r="V99">
        <v>18953414.196169298</v>
      </c>
      <c r="W99">
        <v>15988413.589481235</v>
      </c>
      <c r="X99">
        <v>18637052.452156447</v>
      </c>
      <c r="Y99">
        <v>31663583.307705749</v>
      </c>
      <c r="AA99">
        <v>10356408.019363776</v>
      </c>
      <c r="AB99">
        <v>20408361.557984479</v>
      </c>
      <c r="AD99">
        <v>31456458.656143665</v>
      </c>
      <c r="AE99">
        <v>10468206.337611089</v>
      </c>
      <c r="AF99">
        <v>22349312.615144454</v>
      </c>
      <c r="AG99">
        <v>14093107.583007453</v>
      </c>
      <c r="AH99">
        <v>19481341.85474281</v>
      </c>
      <c r="AI99">
        <v>47326387.666038103</v>
      </c>
      <c r="AJ99">
        <v>16046723.982954156</v>
      </c>
      <c r="AK99">
        <v>17430083.730042432</v>
      </c>
      <c r="AL99">
        <v>19797230.340542939</v>
      </c>
      <c r="AM99">
        <v>16163446.56914942</v>
      </c>
      <c r="AN99">
        <v>21505264.715032775</v>
      </c>
    </row>
    <row r="100" spans="1:40" x14ac:dyDescent="0.25">
      <c r="A100">
        <v>27025187</v>
      </c>
      <c r="B100">
        <v>15682210</v>
      </c>
      <c r="C100">
        <v>29832850</v>
      </c>
      <c r="D100">
        <v>24116367</v>
      </c>
      <c r="E100">
        <v>12770043</v>
      </c>
      <c r="F100">
        <v>22988118</v>
      </c>
      <c r="G100">
        <v>17132401</v>
      </c>
      <c r="H100">
        <v>23442250</v>
      </c>
      <c r="I100">
        <v>11551793</v>
      </c>
      <c r="J100">
        <v>9887318</v>
      </c>
      <c r="K100">
        <v>20411442</v>
      </c>
      <c r="L100">
        <v>15034857</v>
      </c>
      <c r="M100">
        <v>18702229</v>
      </c>
      <c r="N100">
        <v>8315224</v>
      </c>
      <c r="O100">
        <v>18500613</v>
      </c>
      <c r="P100">
        <v>15642038</v>
      </c>
      <c r="Q100">
        <v>19983179</v>
      </c>
      <c r="R100">
        <v>22510009</v>
      </c>
      <c r="S100">
        <v>23540586</v>
      </c>
      <c r="V100">
        <v>29267486.723423727</v>
      </c>
      <c r="W100">
        <v>16983374.54497328</v>
      </c>
      <c r="X100">
        <v>32308103.595985904</v>
      </c>
      <c r="Y100">
        <v>26117319.779867355</v>
      </c>
      <c r="Z100">
        <v>13829582.898355156</v>
      </c>
      <c r="AA100">
        <v>24895459.127128262</v>
      </c>
      <c r="AB100">
        <v>18553888.963205747</v>
      </c>
      <c r="AC100">
        <v>25387270.79454362</v>
      </c>
      <c r="AD100">
        <v>12510253.796180546</v>
      </c>
      <c r="AE100">
        <v>10707676.076219879</v>
      </c>
      <c r="AF100">
        <v>22104994.416539408</v>
      </c>
      <c r="AG100">
        <v>16282310.188494692</v>
      </c>
      <c r="AH100">
        <v>20253966.751679841</v>
      </c>
      <c r="AI100">
        <v>9005144.2760523483</v>
      </c>
      <c r="AJ100">
        <v>20035622.523266923</v>
      </c>
      <c r="AK100">
        <v>16939869.444466356</v>
      </c>
      <c r="AL100">
        <v>21641198.119158246</v>
      </c>
      <c r="AM100">
        <v>24377681.070315946</v>
      </c>
      <c r="AN100">
        <v>25493765.805084512</v>
      </c>
    </row>
    <row r="101" spans="1:40" x14ac:dyDescent="0.25">
      <c r="A101">
        <v>25318256</v>
      </c>
      <c r="B101">
        <v>14956685</v>
      </c>
      <c r="C101">
        <v>13692393</v>
      </c>
      <c r="D101">
        <v>19146210</v>
      </c>
      <c r="E101">
        <v>16875405</v>
      </c>
      <c r="F101">
        <v>25501004</v>
      </c>
      <c r="G101">
        <v>25429258</v>
      </c>
      <c r="H101">
        <v>10524670</v>
      </c>
      <c r="I101">
        <v>14863495</v>
      </c>
      <c r="J101">
        <v>16474067</v>
      </c>
      <c r="K101">
        <v>20224597</v>
      </c>
      <c r="L101">
        <v>16017683</v>
      </c>
      <c r="M101">
        <v>19268707</v>
      </c>
      <c r="N101" t="s">
        <v>0</v>
      </c>
      <c r="O101">
        <v>12459818</v>
      </c>
      <c r="P101">
        <v>23047387</v>
      </c>
      <c r="Q101">
        <v>13408627</v>
      </c>
      <c r="R101">
        <v>42760063</v>
      </c>
      <c r="S101">
        <v>19345864</v>
      </c>
      <c r="V101">
        <v>27418930.397789408</v>
      </c>
      <c r="W101">
        <v>16197652.199924864</v>
      </c>
      <c r="X101">
        <v>14828460.959008349</v>
      </c>
      <c r="Y101">
        <v>20734785.183128711</v>
      </c>
      <c r="Z101">
        <v>18275569.815294836</v>
      </c>
      <c r="AA101">
        <v>27616841.134308353</v>
      </c>
      <c r="AB101">
        <v>27539142.315704107</v>
      </c>
      <c r="AC101">
        <v>11397909.642342752</v>
      </c>
      <c r="AD101">
        <v>16096730.15680428</v>
      </c>
      <c r="AE101">
        <v>17840932.505047716</v>
      </c>
      <c r="AF101">
        <v>21902646.748904839</v>
      </c>
      <c r="AG101">
        <v>17346681.987529259</v>
      </c>
      <c r="AH101">
        <v>20867445.849682443</v>
      </c>
      <c r="AJ101">
        <v>13493618.301004762</v>
      </c>
      <c r="AK101">
        <v>24959645.71982827</v>
      </c>
      <c r="AL101">
        <v>14521150.684427861</v>
      </c>
      <c r="AM101">
        <v>46307897.005310722</v>
      </c>
      <c r="AN101">
        <v>20951004.622952696</v>
      </c>
    </row>
    <row r="102" spans="1:40" x14ac:dyDescent="0.25">
      <c r="A102">
        <v>24227256</v>
      </c>
      <c r="B102">
        <v>22455553</v>
      </c>
      <c r="C102">
        <v>26605490</v>
      </c>
      <c r="D102">
        <v>17428996</v>
      </c>
      <c r="E102">
        <v>32629338</v>
      </c>
      <c r="F102">
        <v>22140563</v>
      </c>
      <c r="G102">
        <v>11223560</v>
      </c>
      <c r="H102">
        <v>16053776</v>
      </c>
      <c r="I102">
        <v>19196120</v>
      </c>
      <c r="J102">
        <v>19956536</v>
      </c>
      <c r="K102">
        <v>19468126</v>
      </c>
      <c r="L102">
        <v>5432500</v>
      </c>
      <c r="M102">
        <v>14362290</v>
      </c>
      <c r="N102">
        <v>9702652</v>
      </c>
      <c r="O102">
        <v>13187627</v>
      </c>
      <c r="P102">
        <v>19630931</v>
      </c>
      <c r="Q102">
        <v>20788626</v>
      </c>
      <c r="R102">
        <v>11431760</v>
      </c>
      <c r="S102">
        <v>14953928</v>
      </c>
      <c r="V102">
        <v>26237409.322088607</v>
      </c>
      <c r="W102">
        <v>24318706.815780327</v>
      </c>
      <c r="X102">
        <v>28812967.153388534</v>
      </c>
      <c r="Y102">
        <v>18875092.669390421</v>
      </c>
      <c r="Z102">
        <v>35336618.270545371</v>
      </c>
      <c r="AA102">
        <v>23977581.862860993</v>
      </c>
      <c r="AB102">
        <v>12154787.061771289</v>
      </c>
      <c r="AC102">
        <v>17385769.650393851</v>
      </c>
      <c r="AD102">
        <v>20788836.252687119</v>
      </c>
      <c r="AE102">
        <v>21612344.529772453</v>
      </c>
      <c r="AF102">
        <v>21083410.791382879</v>
      </c>
      <c r="AG102">
        <v>5883238.5368878068</v>
      </c>
      <c r="AH102">
        <v>15553939.807815626</v>
      </c>
      <c r="AI102">
        <v>10507688.201824494</v>
      </c>
      <c r="AJ102">
        <v>14281814.151219908</v>
      </c>
      <c r="AK102">
        <v>21259723.842463966</v>
      </c>
      <c r="AL102">
        <v>22513473.65156886</v>
      </c>
      <c r="AM102">
        <v>12380261.569526473</v>
      </c>
      <c r="AN102">
        <v>16194666.449598826</v>
      </c>
    </row>
    <row r="103" spans="1:40" x14ac:dyDescent="0.25">
      <c r="A103" t="s">
        <v>0</v>
      </c>
      <c r="B103" t="s">
        <v>0</v>
      </c>
      <c r="C103" t="s">
        <v>0</v>
      </c>
      <c r="D103" t="s">
        <v>0</v>
      </c>
      <c r="E103" t="s">
        <v>0</v>
      </c>
      <c r="F103" t="s">
        <v>0</v>
      </c>
      <c r="G103" t="s">
        <v>0</v>
      </c>
      <c r="H103" t="s">
        <v>0</v>
      </c>
      <c r="I103" t="s">
        <v>0</v>
      </c>
      <c r="J103" t="s">
        <v>0</v>
      </c>
      <c r="K103" t="s">
        <v>0</v>
      </c>
      <c r="L103" t="s">
        <v>0</v>
      </c>
      <c r="M103" t="s">
        <v>0</v>
      </c>
      <c r="N103" t="s">
        <v>0</v>
      </c>
      <c r="O103" t="s">
        <v>0</v>
      </c>
      <c r="P103" t="s">
        <v>0</v>
      </c>
      <c r="Q103" t="s">
        <v>0</v>
      </c>
      <c r="R103" t="s">
        <v>0</v>
      </c>
      <c r="S103" t="s">
        <v>0</v>
      </c>
    </row>
    <row r="104" spans="1:40" x14ac:dyDescent="0.25">
      <c r="V104" s="1" t="s">
        <v>31</v>
      </c>
      <c r="W104" s="1" t="s">
        <v>29</v>
      </c>
      <c r="X104" s="1" t="s">
        <v>30</v>
      </c>
      <c r="Y104" s="1" t="s">
        <v>33</v>
      </c>
      <c r="Z104" s="1" t="s">
        <v>34</v>
      </c>
      <c r="AA104" s="1" t="s">
        <v>35</v>
      </c>
      <c r="AB104" s="1" t="s">
        <v>36</v>
      </c>
      <c r="AC104" s="1" t="s">
        <v>37</v>
      </c>
      <c r="AD104" s="1" t="s">
        <v>38</v>
      </c>
      <c r="AE104" s="1" t="s">
        <v>39</v>
      </c>
      <c r="AF104" s="1" t="s">
        <v>40</v>
      </c>
      <c r="AG104" s="1" t="s">
        <v>41</v>
      </c>
      <c r="AH104" s="1" t="s">
        <v>42</v>
      </c>
      <c r="AI104" s="1" t="s">
        <v>43</v>
      </c>
      <c r="AJ104" s="1" t="s">
        <v>44</v>
      </c>
      <c r="AK104" s="1" t="s">
        <v>45</v>
      </c>
      <c r="AL104" s="1" t="s">
        <v>46</v>
      </c>
      <c r="AM104" s="1" t="s">
        <v>18</v>
      </c>
    </row>
    <row r="105" spans="1:40" x14ac:dyDescent="0.25">
      <c r="U105" t="s">
        <v>19</v>
      </c>
      <c r="V105">
        <f>COUNT(V1:V103)</f>
        <v>21</v>
      </c>
      <c r="W105">
        <f t="shared" ref="W105:AL105" si="0">COUNT(W1:W103)</f>
        <v>43</v>
      </c>
      <c r="X105">
        <f t="shared" si="0"/>
        <v>28</v>
      </c>
      <c r="Y105">
        <f t="shared" si="0"/>
        <v>46</v>
      </c>
      <c r="Z105">
        <f t="shared" si="0"/>
        <v>55</v>
      </c>
      <c r="AA105">
        <f t="shared" si="0"/>
        <v>51</v>
      </c>
      <c r="AB105">
        <f t="shared" si="0"/>
        <v>32</v>
      </c>
      <c r="AC105">
        <f t="shared" si="0"/>
        <v>44</v>
      </c>
      <c r="AD105">
        <f t="shared" si="0"/>
        <v>49</v>
      </c>
      <c r="AE105">
        <f t="shared" si="0"/>
        <v>62</v>
      </c>
      <c r="AF105">
        <f t="shared" si="0"/>
        <v>61</v>
      </c>
      <c r="AG105">
        <f t="shared" si="0"/>
        <v>49</v>
      </c>
      <c r="AH105">
        <f t="shared" si="0"/>
        <v>69</v>
      </c>
      <c r="AI105">
        <f t="shared" si="0"/>
        <v>35</v>
      </c>
      <c r="AJ105">
        <f t="shared" si="0"/>
        <v>24</v>
      </c>
      <c r="AK105">
        <f t="shared" si="0"/>
        <v>60</v>
      </c>
      <c r="AL105">
        <f t="shared" si="0"/>
        <v>41</v>
      </c>
      <c r="AM105">
        <f>COUNT(AM1:AN103)</f>
        <v>89</v>
      </c>
    </row>
    <row r="106" spans="1:40" x14ac:dyDescent="0.25">
      <c r="U106" t="s">
        <v>20</v>
      </c>
      <c r="V106">
        <f>AVERAGE(V1:V103)</f>
        <v>24903858.829301905</v>
      </c>
      <c r="W106">
        <f t="shared" ref="W106:AL106" si="1">AVERAGE(W1:W103)</f>
        <v>18349181.154043131</v>
      </c>
      <c r="X106">
        <f t="shared" si="1"/>
        <v>19032108.970983591</v>
      </c>
      <c r="Y106">
        <f t="shared" si="1"/>
        <v>19587150.68920983</v>
      </c>
      <c r="Z106">
        <f t="shared" si="1"/>
        <v>21474472.732191846</v>
      </c>
      <c r="AA106">
        <f t="shared" si="1"/>
        <v>21221710.171571214</v>
      </c>
      <c r="AB106">
        <f t="shared" si="1"/>
        <v>19723975.313599609</v>
      </c>
      <c r="AC106">
        <f t="shared" si="1"/>
        <v>20166331.794218626</v>
      </c>
      <c r="AD106">
        <f t="shared" si="1"/>
        <v>18750317.752638899</v>
      </c>
      <c r="AE106">
        <f t="shared" si="1"/>
        <v>19544386.592815328</v>
      </c>
      <c r="AF106">
        <f t="shared" si="1"/>
        <v>19021998.849108949</v>
      </c>
      <c r="AG106">
        <f t="shared" si="1"/>
        <v>15392196.381351957</v>
      </c>
      <c r="AH106">
        <f t="shared" si="1"/>
        <v>20166751.230175711</v>
      </c>
      <c r="AI106">
        <f t="shared" si="1"/>
        <v>21055358.673245959</v>
      </c>
      <c r="AJ106">
        <f t="shared" si="1"/>
        <v>19705984.75267233</v>
      </c>
      <c r="AK106">
        <f t="shared" si="1"/>
        <v>21513718.111157127</v>
      </c>
      <c r="AL106">
        <f t="shared" si="1"/>
        <v>19773460.395477355</v>
      </c>
      <c r="AM106">
        <f>AVERAGE(AM1:AN103)</f>
        <v>19685553.775280897</v>
      </c>
    </row>
    <row r="107" spans="1:40" x14ac:dyDescent="0.25">
      <c r="U107" t="s">
        <v>21</v>
      </c>
      <c r="V107">
        <f>STDEV(V1:V103)</f>
        <v>7968342.3015158428</v>
      </c>
      <c r="W107">
        <f t="shared" ref="W107:AL107" si="2">STDEV(W1:W103)</f>
        <v>6578250.6531638168</v>
      </c>
      <c r="X107">
        <f t="shared" si="2"/>
        <v>6892335.2747972524</v>
      </c>
      <c r="Y107">
        <f t="shared" si="2"/>
        <v>5510489.6636258867</v>
      </c>
      <c r="Z107">
        <f t="shared" si="2"/>
        <v>8240833.9565853495</v>
      </c>
      <c r="AA107">
        <f t="shared" si="2"/>
        <v>6628045.8021263247</v>
      </c>
      <c r="AB107">
        <f t="shared" si="2"/>
        <v>5139506.9008474648</v>
      </c>
      <c r="AC107">
        <f t="shared" si="2"/>
        <v>8593410.1835873183</v>
      </c>
      <c r="AD107">
        <f t="shared" si="2"/>
        <v>7077437.0054406943</v>
      </c>
      <c r="AE107">
        <f t="shared" si="2"/>
        <v>9352519.2653070651</v>
      </c>
      <c r="AF107">
        <f t="shared" si="2"/>
        <v>5691743.7709982572</v>
      </c>
      <c r="AG107">
        <f t="shared" si="2"/>
        <v>5625229.4260339765</v>
      </c>
      <c r="AH107">
        <f t="shared" si="2"/>
        <v>7058903.1481684223</v>
      </c>
      <c r="AI107">
        <f t="shared" si="2"/>
        <v>11111009.076173792</v>
      </c>
      <c r="AJ107">
        <f t="shared" si="2"/>
        <v>6292419.3472862532</v>
      </c>
      <c r="AK107">
        <f t="shared" si="2"/>
        <v>6924614.4795482364</v>
      </c>
      <c r="AL107">
        <f t="shared" si="2"/>
        <v>5299643.2811007481</v>
      </c>
      <c r="AM107">
        <f>STDEV(AM1:AN103)</f>
        <v>8237098.1029837886</v>
      </c>
    </row>
    <row r="108" spans="1:40" x14ac:dyDescent="0.25">
      <c r="U108" t="s">
        <v>22</v>
      </c>
      <c r="V108">
        <f>V107/SQRT(V105)</f>
        <v>1738834.8457149991</v>
      </c>
      <c r="W108">
        <f t="shared" ref="W108:AL108" si="3">W107/SQRT(W105)</f>
        <v>1003173.819897005</v>
      </c>
      <c r="X108">
        <f t="shared" si="3"/>
        <v>1302528.9349708254</v>
      </c>
      <c r="Y108">
        <f t="shared" si="3"/>
        <v>812477.37537634186</v>
      </c>
      <c r="Z108">
        <f t="shared" si="3"/>
        <v>1111193.8240224516</v>
      </c>
      <c r="AA108">
        <f t="shared" si="3"/>
        <v>928112.05327429471</v>
      </c>
      <c r="AB108">
        <f t="shared" si="3"/>
        <v>908545.04538607481</v>
      </c>
      <c r="AC108">
        <f t="shared" si="3"/>
        <v>1295505.3294808294</v>
      </c>
      <c r="AD108">
        <f t="shared" si="3"/>
        <v>1011062.4293486706</v>
      </c>
      <c r="AE108">
        <f t="shared" si="3"/>
        <v>1187771.1344657256</v>
      </c>
      <c r="AF108">
        <f t="shared" si="3"/>
        <v>728753.1138161124</v>
      </c>
      <c r="AG108">
        <f t="shared" si="3"/>
        <v>803604.20371913945</v>
      </c>
      <c r="AH108">
        <f t="shared" si="3"/>
        <v>849792.07734207739</v>
      </c>
      <c r="AI108">
        <f t="shared" si="3"/>
        <v>1878103.3190110889</v>
      </c>
      <c r="AJ108">
        <f t="shared" si="3"/>
        <v>1284434.720705675</v>
      </c>
      <c r="AK108">
        <f t="shared" si="3"/>
        <v>893963.88527323527</v>
      </c>
      <c r="AL108">
        <f t="shared" si="3"/>
        <v>827665.22787717928</v>
      </c>
      <c r="AM108">
        <f>AM107/SQRT(AM105)</f>
        <v>873130.65265672258</v>
      </c>
    </row>
    <row r="109" spans="1:40" x14ac:dyDescent="0.25">
      <c r="U109" t="s">
        <v>23</v>
      </c>
      <c r="V109">
        <f>MEDIAN(V1:V104)</f>
        <v>23685604.287996151</v>
      </c>
      <c r="W109">
        <f t="shared" ref="W109:AL109" si="4">MEDIAN(W1:W104)</f>
        <v>16983374.54497328</v>
      </c>
      <c r="X109">
        <f t="shared" si="4"/>
        <v>18655446.710149825</v>
      </c>
      <c r="Y109">
        <f t="shared" si="4"/>
        <v>18633597.879693322</v>
      </c>
      <c r="Z109">
        <f t="shared" si="4"/>
        <v>19176837.349688388</v>
      </c>
      <c r="AA109">
        <f t="shared" si="4"/>
        <v>20558381.23020355</v>
      </c>
      <c r="AB109">
        <f t="shared" si="4"/>
        <v>18695175.345829092</v>
      </c>
      <c r="AC109">
        <f t="shared" si="4"/>
        <v>17543150.748509899</v>
      </c>
      <c r="AD109">
        <f t="shared" si="4"/>
        <v>18397658.595649432</v>
      </c>
      <c r="AE109">
        <f t="shared" si="4"/>
        <v>17464709.477927338</v>
      </c>
      <c r="AF109">
        <f t="shared" si="4"/>
        <v>18400490.032093719</v>
      </c>
      <c r="AG109">
        <f t="shared" si="4"/>
        <v>14815200.521259915</v>
      </c>
      <c r="AH109">
        <f t="shared" si="4"/>
        <v>18692292.623585731</v>
      </c>
      <c r="AI109">
        <f t="shared" si="4"/>
        <v>17360352.327161316</v>
      </c>
      <c r="AJ109">
        <f t="shared" si="4"/>
        <v>19479771.828099541</v>
      </c>
      <c r="AK109">
        <f t="shared" si="4"/>
        <v>20332170.085215494</v>
      </c>
      <c r="AL109">
        <f t="shared" si="4"/>
        <v>18639106.847647376</v>
      </c>
      <c r="AM109">
        <f>MEDIAN(AM1:AN104)</f>
        <v>18267538.38458414</v>
      </c>
    </row>
    <row r="111" spans="1:40" x14ac:dyDescent="0.25">
      <c r="U111" t="s">
        <v>26</v>
      </c>
    </row>
    <row r="112" spans="1:40" x14ac:dyDescent="0.25">
      <c r="U112" t="s">
        <v>20</v>
      </c>
      <c r="V112">
        <f>V106/$AM$106*100</f>
        <v>126.50829696532908</v>
      </c>
      <c r="W112">
        <f t="shared" ref="W112:AM112" si="5">W106/$AM$106*100</f>
        <v>93.211404482225717</v>
      </c>
      <c r="X112">
        <f t="shared" si="5"/>
        <v>96.680587136350539</v>
      </c>
      <c r="Y112">
        <f t="shared" si="5"/>
        <v>99.500125385374574</v>
      </c>
      <c r="Z112">
        <f t="shared" si="5"/>
        <v>109.08747082928036</v>
      </c>
      <c r="AA112">
        <f t="shared" si="5"/>
        <v>107.8034705745452</v>
      </c>
      <c r="AB112">
        <f t="shared" si="5"/>
        <v>100.1951763143537</v>
      </c>
      <c r="AC112">
        <f t="shared" si="5"/>
        <v>102.44228851484706</v>
      </c>
      <c r="AD112">
        <f t="shared" si="5"/>
        <v>95.249125153815228</v>
      </c>
      <c r="AE112">
        <f t="shared" si="5"/>
        <v>99.282889452453034</v>
      </c>
      <c r="AF112">
        <f t="shared" si="5"/>
        <v>96.629229059305558</v>
      </c>
      <c r="AG112">
        <f t="shared" si="5"/>
        <v>78.190314364841001</v>
      </c>
      <c r="AH112">
        <f t="shared" si="5"/>
        <v>102.44441919383063</v>
      </c>
      <c r="AI112">
        <f t="shared" si="5"/>
        <v>106.95842704554809</v>
      </c>
      <c r="AJ112">
        <f t="shared" si="5"/>
        <v>100.10378665301805</v>
      </c>
      <c r="AK112">
        <f t="shared" si="5"/>
        <v>109.2868321447571</v>
      </c>
      <c r="AL112">
        <f t="shared" si="5"/>
        <v>100.44655396134623</v>
      </c>
      <c r="AM112">
        <f t="shared" si="5"/>
        <v>100</v>
      </c>
    </row>
    <row r="113" spans="21:39" x14ac:dyDescent="0.25">
      <c r="U113" t="s">
        <v>22</v>
      </c>
      <c r="V113">
        <f>V108/$AM$106*100</f>
        <v>8.8330501928701128</v>
      </c>
      <c r="W113">
        <f t="shared" ref="W113:AM113" si="6">W108/$AM$106*100</f>
        <v>5.0959898377697055</v>
      </c>
      <c r="X113">
        <f t="shared" si="6"/>
        <v>6.6166740841520442</v>
      </c>
      <c r="Y113">
        <f t="shared" si="6"/>
        <v>4.127277213794045</v>
      </c>
      <c r="Z113">
        <f t="shared" si="6"/>
        <v>5.6447171195040253</v>
      </c>
      <c r="AA113">
        <f t="shared" si="6"/>
        <v>4.7146860274752482</v>
      </c>
      <c r="AB113">
        <f t="shared" si="6"/>
        <v>4.6152882248450267</v>
      </c>
      <c r="AC113">
        <f t="shared" si="6"/>
        <v>6.5809951006183658</v>
      </c>
      <c r="AD113">
        <f t="shared" si="6"/>
        <v>5.1360629266028539</v>
      </c>
      <c r="AE113">
        <f t="shared" si="6"/>
        <v>6.0337196912245723</v>
      </c>
      <c r="AF113">
        <f t="shared" si="6"/>
        <v>3.7019690791285025</v>
      </c>
      <c r="AG113">
        <f t="shared" si="6"/>
        <v>4.0822026796534594</v>
      </c>
      <c r="AH113">
        <f t="shared" si="6"/>
        <v>4.3168309464027343</v>
      </c>
      <c r="AI113">
        <f t="shared" si="6"/>
        <v>9.5405155498821621</v>
      </c>
      <c r="AJ113">
        <f t="shared" si="6"/>
        <v>6.5247578776195594</v>
      </c>
      <c r="AK113">
        <f t="shared" si="6"/>
        <v>4.5412178670624126</v>
      </c>
      <c r="AL113">
        <f t="shared" si="6"/>
        <v>4.2044294883717042</v>
      </c>
      <c r="AM113">
        <f t="shared" si="6"/>
        <v>4.4353878108987246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113"/>
  <sheetViews>
    <sheetView topLeftCell="F79" zoomScale="55" zoomScaleNormal="55" workbookViewId="0">
      <selection activeCell="V112" sqref="V112:AM113"/>
    </sheetView>
  </sheetViews>
  <sheetFormatPr defaultRowHeight="15" x14ac:dyDescent="0.25"/>
  <sheetData>
    <row r="1" spans="2:40" x14ac:dyDescent="0.25">
      <c r="B1" s="1" t="s">
        <v>31</v>
      </c>
      <c r="C1" s="1" t="s">
        <v>29</v>
      </c>
      <c r="D1" s="1" t="s">
        <v>30</v>
      </c>
      <c r="E1" s="1" t="s">
        <v>33</v>
      </c>
      <c r="F1" s="1" t="s">
        <v>34</v>
      </c>
      <c r="G1" s="1" t="s">
        <v>35</v>
      </c>
      <c r="H1" s="1" t="s">
        <v>36</v>
      </c>
      <c r="I1" s="1" t="s">
        <v>37</v>
      </c>
      <c r="J1" s="1" t="s">
        <v>38</v>
      </c>
      <c r="K1" s="1" t="s">
        <v>39</v>
      </c>
      <c r="L1" s="1" t="s">
        <v>40</v>
      </c>
      <c r="M1" s="1" t="s">
        <v>41</v>
      </c>
      <c r="N1" s="1" t="s">
        <v>42</v>
      </c>
      <c r="O1" s="1" t="s">
        <v>43</v>
      </c>
      <c r="P1" s="1" t="s">
        <v>44</v>
      </c>
      <c r="Q1" s="1" t="s">
        <v>45</v>
      </c>
      <c r="R1" s="1" t="s">
        <v>46</v>
      </c>
      <c r="S1" s="1" t="s">
        <v>18</v>
      </c>
      <c r="V1" s="1" t="s">
        <v>31</v>
      </c>
      <c r="W1" s="1" t="s">
        <v>29</v>
      </c>
      <c r="X1" s="1" t="s">
        <v>30</v>
      </c>
      <c r="Y1" s="1" t="s">
        <v>33</v>
      </c>
      <c r="Z1" s="1" t="s">
        <v>34</v>
      </c>
      <c r="AA1" s="1" t="s">
        <v>35</v>
      </c>
      <c r="AB1" s="1" t="s">
        <v>36</v>
      </c>
      <c r="AC1" s="1" t="s">
        <v>37</v>
      </c>
      <c r="AD1" s="1" t="s">
        <v>38</v>
      </c>
      <c r="AE1" s="1" t="s">
        <v>39</v>
      </c>
      <c r="AF1" s="1" t="s">
        <v>40</v>
      </c>
      <c r="AG1" s="1" t="s">
        <v>41</v>
      </c>
      <c r="AH1" s="1" t="s">
        <v>42</v>
      </c>
      <c r="AI1" s="1" t="s">
        <v>43</v>
      </c>
      <c r="AJ1" s="1" t="s">
        <v>44</v>
      </c>
      <c r="AK1" s="1" t="s">
        <v>45</v>
      </c>
      <c r="AL1" s="1" t="s">
        <v>46</v>
      </c>
      <c r="AM1" s="1" t="s">
        <v>18</v>
      </c>
      <c r="AN1" s="1" t="s">
        <v>18</v>
      </c>
    </row>
    <row r="3" spans="2:40" x14ac:dyDescent="0.25">
      <c r="B3">
        <v>10715320</v>
      </c>
      <c r="C3">
        <v>17768712</v>
      </c>
      <c r="D3">
        <v>16395296</v>
      </c>
      <c r="E3">
        <v>18891488</v>
      </c>
      <c r="F3">
        <v>27855251</v>
      </c>
      <c r="G3">
        <v>22342266</v>
      </c>
      <c r="I3">
        <v>13800393</v>
      </c>
      <c r="J3">
        <v>9377760</v>
      </c>
      <c r="K3">
        <v>31654969</v>
      </c>
      <c r="L3" t="s">
        <v>0</v>
      </c>
      <c r="M3" t="s">
        <v>0</v>
      </c>
      <c r="N3">
        <v>18729127</v>
      </c>
      <c r="O3">
        <v>21463955</v>
      </c>
      <c r="P3">
        <v>28358807</v>
      </c>
      <c r="Q3">
        <v>14558086</v>
      </c>
      <c r="R3" t="s">
        <v>0</v>
      </c>
      <c r="S3">
        <v>19680975</v>
      </c>
      <c r="T3" t="s">
        <v>0</v>
      </c>
      <c r="V3">
        <v>11730179.492572382</v>
      </c>
      <c r="W3">
        <v>19451605.84208636</v>
      </c>
      <c r="X3">
        <v>17948112.134201687</v>
      </c>
      <c r="Y3">
        <v>20680721.165749341</v>
      </c>
      <c r="Z3">
        <v>30493451.809246607</v>
      </c>
      <c r="AA3">
        <v>24458326.064998265</v>
      </c>
      <c r="AC3">
        <v>15107443.077578595</v>
      </c>
      <c r="AD3">
        <v>10265937.7450478</v>
      </c>
      <c r="AE3">
        <v>34653045.191540197</v>
      </c>
      <c r="AH3">
        <v>20502982.78065272</v>
      </c>
      <c r="AI3">
        <v>23496829.284659389</v>
      </c>
      <c r="AJ3">
        <v>31044700.14010017</v>
      </c>
      <c r="AK3">
        <v>15936897.997288471</v>
      </c>
      <c r="AM3">
        <v>21544981.329426441</v>
      </c>
    </row>
    <row r="4" spans="2:40" x14ac:dyDescent="0.25">
      <c r="B4" t="s">
        <v>0</v>
      </c>
      <c r="C4">
        <v>7462040</v>
      </c>
      <c r="D4">
        <v>24942221</v>
      </c>
      <c r="E4">
        <v>23022818</v>
      </c>
      <c r="F4" t="s">
        <v>0</v>
      </c>
      <c r="G4">
        <v>14101162</v>
      </c>
      <c r="I4" t="s">
        <v>0</v>
      </c>
      <c r="J4">
        <v>21645003</v>
      </c>
      <c r="K4" t="s">
        <v>0</v>
      </c>
      <c r="L4" t="s">
        <v>0</v>
      </c>
      <c r="M4">
        <v>18301753</v>
      </c>
      <c r="N4">
        <v>14990847</v>
      </c>
      <c r="O4">
        <v>17346126</v>
      </c>
      <c r="P4">
        <v>14774205</v>
      </c>
      <c r="Q4">
        <v>10359563</v>
      </c>
      <c r="R4">
        <v>22643984</v>
      </c>
      <c r="S4">
        <v>15951169</v>
      </c>
      <c r="T4" t="s">
        <v>0</v>
      </c>
      <c r="W4">
        <v>8168777.8415161492</v>
      </c>
      <c r="X4">
        <v>27304525.60197999</v>
      </c>
      <c r="Y4">
        <v>25203333.877553478</v>
      </c>
      <c r="AA4">
        <v>15436698.233355697</v>
      </c>
      <c r="AD4">
        <v>23695024.535643145</v>
      </c>
      <c r="AG4">
        <v>20035131.729031432</v>
      </c>
      <c r="AH4">
        <v>16410646.257479034</v>
      </c>
      <c r="AI4">
        <v>18988996.2670995</v>
      </c>
      <c r="AJ4">
        <v>16173485.860437239</v>
      </c>
      <c r="AK4">
        <v>11340728.364119003</v>
      </c>
      <c r="AL4">
        <v>24788620.101586994</v>
      </c>
      <c r="AM4">
        <v>17461921.387915276</v>
      </c>
    </row>
    <row r="5" spans="2:40" x14ac:dyDescent="0.25">
      <c r="B5" t="s">
        <v>0</v>
      </c>
      <c r="C5">
        <v>14027352</v>
      </c>
      <c r="D5" t="s">
        <v>0</v>
      </c>
      <c r="E5">
        <v>18266972</v>
      </c>
      <c r="F5" t="s">
        <v>0</v>
      </c>
      <c r="G5" t="s">
        <v>0</v>
      </c>
      <c r="I5">
        <v>20647507</v>
      </c>
      <c r="J5">
        <v>12745587</v>
      </c>
      <c r="K5">
        <v>11876852</v>
      </c>
      <c r="L5">
        <v>12245140</v>
      </c>
      <c r="M5">
        <v>20485968</v>
      </c>
      <c r="N5">
        <v>12427706</v>
      </c>
      <c r="O5" t="s">
        <v>0</v>
      </c>
      <c r="P5" t="s">
        <v>0</v>
      </c>
      <c r="Q5">
        <v>15092280</v>
      </c>
      <c r="R5">
        <v>13169237</v>
      </c>
      <c r="S5">
        <v>13134503</v>
      </c>
      <c r="T5" t="s">
        <v>0</v>
      </c>
      <c r="W5">
        <v>15355897.608796956</v>
      </c>
      <c r="Y5">
        <v>19997056.583078612</v>
      </c>
      <c r="AC5">
        <v>22603054.615647942</v>
      </c>
      <c r="AD5">
        <v>13952735.265787411</v>
      </c>
      <c r="AE5">
        <v>13001721.438717397</v>
      </c>
      <c r="AF5">
        <v>13404890.391670784</v>
      </c>
      <c r="AG5">
        <v>22426216.08305623</v>
      </c>
      <c r="AH5">
        <v>13604747.414068714</v>
      </c>
      <c r="AK5">
        <v>16521686.086104784</v>
      </c>
      <c r="AL5">
        <v>14416509.613359699</v>
      </c>
      <c r="AM5">
        <v>14378485.918827478</v>
      </c>
    </row>
    <row r="6" spans="2:40" x14ac:dyDescent="0.25">
      <c r="B6">
        <v>18173488</v>
      </c>
      <c r="C6">
        <v>15247313</v>
      </c>
      <c r="D6">
        <v>24187704</v>
      </c>
      <c r="E6" t="s">
        <v>0</v>
      </c>
      <c r="F6" t="s">
        <v>0</v>
      </c>
      <c r="G6">
        <v>57395605</v>
      </c>
      <c r="I6" t="s">
        <v>0</v>
      </c>
      <c r="J6">
        <v>12234716</v>
      </c>
      <c r="K6">
        <v>15851154</v>
      </c>
      <c r="L6">
        <v>12094101</v>
      </c>
      <c r="M6">
        <v>16049677</v>
      </c>
      <c r="N6">
        <v>10416137</v>
      </c>
      <c r="O6" t="s">
        <v>0</v>
      </c>
      <c r="P6">
        <v>24806684</v>
      </c>
      <c r="Q6">
        <v>8460523</v>
      </c>
      <c r="R6" t="s">
        <v>0</v>
      </c>
      <c r="S6" t="s">
        <v>0</v>
      </c>
      <c r="T6">
        <v>12806787</v>
      </c>
      <c r="V6">
        <v>19894718.612800207</v>
      </c>
      <c r="W6">
        <v>16691402.428432589</v>
      </c>
      <c r="X6">
        <v>26478547.484649174</v>
      </c>
      <c r="AA6">
        <v>62831604.537688553</v>
      </c>
      <c r="AD6">
        <v>13393479.123409027</v>
      </c>
      <c r="AE6">
        <v>17352433.859596044</v>
      </c>
      <c r="AF6">
        <v>13239546.325382644</v>
      </c>
      <c r="AG6">
        <v>17569759.186642177</v>
      </c>
      <c r="AH6">
        <v>11402660.548562659</v>
      </c>
      <c r="AJ6">
        <v>27156151.746800233</v>
      </c>
      <c r="AK6">
        <v>9261828.2413438857</v>
      </c>
      <c r="AN6">
        <f t="shared" ref="AN6:AN27" si="0">T6/AVERAGE($S$2:$T$35)*AVERAGE($S$2:$T$102)</f>
        <v>14019731.583671097</v>
      </c>
    </row>
    <row r="7" spans="2:40" x14ac:dyDescent="0.25">
      <c r="B7">
        <v>16169071</v>
      </c>
      <c r="C7">
        <v>10815005</v>
      </c>
      <c r="D7">
        <v>16450391</v>
      </c>
      <c r="E7" t="s">
        <v>0</v>
      </c>
      <c r="F7">
        <v>18272994</v>
      </c>
      <c r="G7">
        <v>24091194</v>
      </c>
      <c r="I7">
        <v>13477856</v>
      </c>
      <c r="J7">
        <v>24011418</v>
      </c>
      <c r="K7">
        <v>31525808</v>
      </c>
      <c r="L7" t="s">
        <v>0</v>
      </c>
      <c r="M7">
        <v>25642122</v>
      </c>
      <c r="N7">
        <v>16296195</v>
      </c>
      <c r="O7" t="s">
        <v>0</v>
      </c>
      <c r="P7">
        <v>12100483</v>
      </c>
      <c r="Q7" t="s">
        <v>0</v>
      </c>
      <c r="R7">
        <v>30463325</v>
      </c>
      <c r="S7">
        <v>16368039</v>
      </c>
      <c r="T7">
        <v>16105584</v>
      </c>
      <c r="V7">
        <v>17700461.120913498</v>
      </c>
      <c r="W7">
        <v>11839305.766236359</v>
      </c>
      <c r="X7">
        <v>18008425.240963154</v>
      </c>
      <c r="Z7">
        <v>20003648.93318148</v>
      </c>
      <c r="AA7">
        <v>26372896.918653183</v>
      </c>
      <c r="AC7">
        <v>14754358.251087569</v>
      </c>
      <c r="AD7">
        <v>26285565.247811858</v>
      </c>
      <c r="AE7">
        <v>34511651.214184396</v>
      </c>
      <c r="AG7">
        <v>28070714.979154997</v>
      </c>
      <c r="AH7">
        <v>17839625.171806403</v>
      </c>
      <c r="AJ7">
        <v>13246532.771473063</v>
      </c>
      <c r="AL7">
        <v>33348539.305458687</v>
      </c>
      <c r="AM7">
        <v>17918273.594388686</v>
      </c>
      <c r="AN7">
        <f t="shared" si="0"/>
        <v>17630961.198797785</v>
      </c>
    </row>
    <row r="8" spans="2:40" x14ac:dyDescent="0.25">
      <c r="B8">
        <v>16314102</v>
      </c>
      <c r="C8">
        <v>15086416</v>
      </c>
      <c r="D8" t="s">
        <v>0</v>
      </c>
      <c r="E8">
        <v>12447839</v>
      </c>
      <c r="F8">
        <v>12225500</v>
      </c>
      <c r="G8">
        <v>20511075</v>
      </c>
      <c r="I8">
        <v>18791004</v>
      </c>
      <c r="J8">
        <v>14179675</v>
      </c>
      <c r="K8">
        <v>8744684</v>
      </c>
      <c r="L8">
        <v>13279439</v>
      </c>
      <c r="M8" t="s">
        <v>0</v>
      </c>
      <c r="N8">
        <v>14781879</v>
      </c>
      <c r="O8">
        <v>15731369</v>
      </c>
      <c r="P8">
        <v>14310023</v>
      </c>
      <c r="Q8">
        <v>16094841</v>
      </c>
      <c r="R8">
        <v>19387818</v>
      </c>
      <c r="S8">
        <v>14041754</v>
      </c>
      <c r="T8">
        <v>22834704</v>
      </c>
      <c r="V8">
        <v>17859228.163053844</v>
      </c>
      <c r="W8">
        <v>16515266.700352008</v>
      </c>
      <c r="Y8">
        <v>13626787.232172508</v>
      </c>
      <c r="Z8">
        <v>13383390.266127719</v>
      </c>
      <c r="AA8">
        <v>22453700.99405469</v>
      </c>
      <c r="AC8">
        <v>20570720.217935219</v>
      </c>
      <c r="AD8">
        <v>15522647.284107363</v>
      </c>
      <c r="AE8">
        <v>9572902.4355619662</v>
      </c>
      <c r="AF8">
        <v>14537148.96341555</v>
      </c>
      <c r="AH8">
        <v>16181886.673238538</v>
      </c>
      <c r="AI8">
        <v>17221303.893293802</v>
      </c>
      <c r="AJ8">
        <v>15665340.683511002</v>
      </c>
      <c r="AK8">
        <v>17619200.717702616</v>
      </c>
      <c r="AL8">
        <v>21224059.114363894</v>
      </c>
      <c r="AM8">
        <v>15371663.637721153</v>
      </c>
      <c r="AN8">
        <f t="shared" si="0"/>
        <v>24997403.398102954</v>
      </c>
    </row>
    <row r="9" spans="2:40" x14ac:dyDescent="0.25">
      <c r="B9">
        <v>12630874</v>
      </c>
      <c r="C9">
        <v>11471655</v>
      </c>
      <c r="D9">
        <v>9256805</v>
      </c>
      <c r="E9">
        <v>15540122</v>
      </c>
      <c r="F9" t="s">
        <v>0</v>
      </c>
      <c r="G9">
        <v>16635379</v>
      </c>
      <c r="I9" t="s">
        <v>0</v>
      </c>
      <c r="J9">
        <v>13035097</v>
      </c>
      <c r="K9" t="s">
        <v>0</v>
      </c>
      <c r="L9">
        <v>22906924</v>
      </c>
      <c r="M9" t="s">
        <v>0</v>
      </c>
      <c r="N9">
        <v>10472280</v>
      </c>
      <c r="O9">
        <v>19557441</v>
      </c>
      <c r="P9">
        <v>14928019</v>
      </c>
      <c r="Q9">
        <v>13043716</v>
      </c>
      <c r="R9">
        <v>24045642</v>
      </c>
      <c r="S9">
        <v>13051599</v>
      </c>
      <c r="T9">
        <v>22516404</v>
      </c>
      <c r="V9">
        <v>13827157.674065329</v>
      </c>
      <c r="W9">
        <v>12558147.794640332</v>
      </c>
      <c r="X9">
        <v>10133526.966786012</v>
      </c>
      <c r="Y9">
        <v>17011943.684040505</v>
      </c>
      <c r="AA9">
        <v>18210933.65358844</v>
      </c>
      <c r="AD9">
        <v>14269665.069553852</v>
      </c>
      <c r="AF9">
        <v>25076463.432050008</v>
      </c>
      <c r="AH9">
        <v>11464120.91253233</v>
      </c>
      <c r="AI9">
        <v>21409747.291298281</v>
      </c>
      <c r="AJ9">
        <v>16341867.749962753</v>
      </c>
      <c r="AK9">
        <v>14279100.384322472</v>
      </c>
      <c r="AL9">
        <v>26323030.639695048</v>
      </c>
      <c r="AM9">
        <v>14287729.991738765</v>
      </c>
      <c r="AN9">
        <f t="shared" si="0"/>
        <v>24648956.86244319</v>
      </c>
    </row>
    <row r="10" spans="2:40" x14ac:dyDescent="0.25">
      <c r="B10">
        <v>19975338</v>
      </c>
      <c r="C10" t="s">
        <v>0</v>
      </c>
      <c r="D10" t="s">
        <v>0</v>
      </c>
      <c r="E10">
        <v>16325160</v>
      </c>
      <c r="F10" t="s">
        <v>0</v>
      </c>
      <c r="G10">
        <v>20407290</v>
      </c>
      <c r="I10">
        <v>14379299</v>
      </c>
      <c r="J10">
        <v>17577533</v>
      </c>
      <c r="K10">
        <v>16018872</v>
      </c>
      <c r="L10">
        <v>18729462</v>
      </c>
      <c r="M10">
        <v>17733514</v>
      </c>
      <c r="N10">
        <v>25904827</v>
      </c>
      <c r="O10">
        <v>13481513</v>
      </c>
      <c r="P10">
        <v>9786188</v>
      </c>
      <c r="Q10">
        <v>27071515</v>
      </c>
      <c r="R10">
        <v>21225208</v>
      </c>
      <c r="S10" t="s">
        <v>0</v>
      </c>
      <c r="T10">
        <v>15715457</v>
      </c>
      <c r="V10">
        <v>21867223.766047288</v>
      </c>
      <c r="Y10">
        <v>17871333.478138123</v>
      </c>
      <c r="AA10">
        <v>22340086.404976938</v>
      </c>
      <c r="AC10">
        <v>15741177.888048755</v>
      </c>
      <c r="AD10">
        <v>19242320.073186271</v>
      </c>
      <c r="AE10">
        <v>17536036.611929644</v>
      </c>
      <c r="AF10">
        <v>20503349.50886336</v>
      </c>
      <c r="AG10">
        <v>19413074.201614626</v>
      </c>
      <c r="AH10">
        <v>28358301.052515034</v>
      </c>
      <c r="AI10">
        <v>14758361.609494442</v>
      </c>
      <c r="AJ10">
        <v>10713048.400613135</v>
      </c>
      <c r="AK10">
        <v>29635487.328970637</v>
      </c>
      <c r="AL10">
        <v>23235470.299270883</v>
      </c>
      <c r="AN10">
        <f t="shared" si="0"/>
        <v>17203884.850644041</v>
      </c>
    </row>
    <row r="11" spans="2:40" x14ac:dyDescent="0.25">
      <c r="B11" t="s">
        <v>0</v>
      </c>
      <c r="C11">
        <v>27250224</v>
      </c>
      <c r="D11" t="s">
        <v>0</v>
      </c>
      <c r="E11">
        <v>12914563</v>
      </c>
      <c r="F11" t="s">
        <v>0</v>
      </c>
      <c r="G11">
        <v>17007847</v>
      </c>
      <c r="I11" t="s">
        <v>0</v>
      </c>
      <c r="J11">
        <v>11268686</v>
      </c>
      <c r="K11">
        <v>16299524</v>
      </c>
      <c r="L11" t="s">
        <v>0</v>
      </c>
      <c r="M11">
        <v>13806416</v>
      </c>
      <c r="N11" t="s">
        <v>0</v>
      </c>
      <c r="O11">
        <v>11869528</v>
      </c>
      <c r="P11">
        <v>7977812</v>
      </c>
      <c r="Q11">
        <v>13169764</v>
      </c>
      <c r="R11">
        <v>17087283</v>
      </c>
      <c r="S11" t="s">
        <v>0</v>
      </c>
      <c r="T11" t="s">
        <v>0</v>
      </c>
      <c r="W11">
        <v>29831122.050746385</v>
      </c>
      <c r="Y11">
        <v>14137715.164655287</v>
      </c>
      <c r="AA11">
        <v>18618678.498841725</v>
      </c>
      <c r="AD11">
        <v>12335955.382147945</v>
      </c>
      <c r="AE11">
        <v>17843269.464980174</v>
      </c>
      <c r="AG11">
        <v>15114036.522392539</v>
      </c>
      <c r="AI11">
        <v>12993703.774792885</v>
      </c>
      <c r="AJ11">
        <v>8733399.1628806107</v>
      </c>
      <c r="AK11">
        <v>14417086.526097031</v>
      </c>
      <c r="AL11">
        <v>18705637.967917029</v>
      </c>
    </row>
    <row r="12" spans="2:40" x14ac:dyDescent="0.25">
      <c r="B12">
        <v>18517903</v>
      </c>
      <c r="C12">
        <v>13733075</v>
      </c>
      <c r="D12" t="s">
        <v>0</v>
      </c>
      <c r="E12" t="s">
        <v>0</v>
      </c>
      <c r="F12" t="s">
        <v>0</v>
      </c>
      <c r="G12">
        <v>19374475</v>
      </c>
      <c r="I12">
        <v>19983441</v>
      </c>
      <c r="J12">
        <v>15960304</v>
      </c>
      <c r="K12">
        <v>21183386</v>
      </c>
      <c r="L12" t="s">
        <v>0</v>
      </c>
      <c r="M12" t="s">
        <v>0</v>
      </c>
      <c r="N12">
        <v>11352136</v>
      </c>
      <c r="O12">
        <v>10173024</v>
      </c>
      <c r="P12" t="s">
        <v>0</v>
      </c>
      <c r="Q12" t="s">
        <v>0</v>
      </c>
      <c r="R12" t="s">
        <v>0</v>
      </c>
      <c r="S12" t="s">
        <v>0</v>
      </c>
      <c r="T12" t="s">
        <v>0</v>
      </c>
      <c r="V12">
        <v>20271753.528223574</v>
      </c>
      <c r="W12">
        <v>15033749.317328691</v>
      </c>
      <c r="AA12">
        <v>21209452.384469744</v>
      </c>
      <c r="AC12">
        <v>21876094.209900416</v>
      </c>
      <c r="AD12">
        <v>17471921.573599387</v>
      </c>
      <c r="AE12">
        <v>23189687.29262821</v>
      </c>
      <c r="AH12">
        <v>12427309.021484442</v>
      </c>
      <c r="AI12">
        <v>11136522.054614017</v>
      </c>
    </row>
    <row r="13" spans="2:40" x14ac:dyDescent="0.25">
      <c r="B13" t="s">
        <v>0</v>
      </c>
      <c r="C13">
        <v>9879119</v>
      </c>
      <c r="D13" t="s">
        <v>0</v>
      </c>
      <c r="E13" t="s">
        <v>0</v>
      </c>
      <c r="F13" t="s">
        <v>0</v>
      </c>
      <c r="G13" t="s">
        <v>0</v>
      </c>
      <c r="I13">
        <v>22495945</v>
      </c>
      <c r="J13">
        <v>17080646</v>
      </c>
      <c r="K13">
        <v>16129500</v>
      </c>
      <c r="L13">
        <v>84944542</v>
      </c>
      <c r="M13">
        <v>18136277</v>
      </c>
      <c r="N13">
        <v>21638515</v>
      </c>
      <c r="O13" t="s">
        <v>0</v>
      </c>
      <c r="P13">
        <v>8553934</v>
      </c>
      <c r="Q13" t="s">
        <v>0</v>
      </c>
      <c r="R13">
        <v>14423350</v>
      </c>
      <c r="S13" t="s">
        <v>0</v>
      </c>
      <c r="T13" t="s">
        <v>0</v>
      </c>
      <c r="W13">
        <v>10814780.995666223</v>
      </c>
      <c r="AC13">
        <v>24626560.168528445</v>
      </c>
      <c r="AD13">
        <v>18698372.370502096</v>
      </c>
      <c r="AE13">
        <v>17657142.308904096</v>
      </c>
      <c r="AF13">
        <v>92989731.018238693</v>
      </c>
      <c r="AG13">
        <v>19853983.318931416</v>
      </c>
      <c r="AH13">
        <v>23687922.050178614</v>
      </c>
      <c r="AJ13">
        <v>9364086.2977137081</v>
      </c>
      <c r="AL13">
        <v>15789401.005681014</v>
      </c>
    </row>
    <row r="14" spans="2:40" x14ac:dyDescent="0.25">
      <c r="B14">
        <v>19191059</v>
      </c>
      <c r="C14">
        <v>12466692</v>
      </c>
      <c r="D14" t="s">
        <v>0</v>
      </c>
      <c r="E14">
        <v>15517399</v>
      </c>
      <c r="F14">
        <v>10740168</v>
      </c>
      <c r="G14">
        <v>16211054</v>
      </c>
      <c r="I14">
        <v>29744945</v>
      </c>
      <c r="J14" t="s">
        <v>0</v>
      </c>
      <c r="K14">
        <v>12817262</v>
      </c>
      <c r="L14" t="s">
        <v>0</v>
      </c>
      <c r="M14" t="s">
        <v>0</v>
      </c>
      <c r="N14" t="s">
        <v>0</v>
      </c>
      <c r="O14">
        <v>12957705</v>
      </c>
      <c r="P14">
        <v>21166079</v>
      </c>
      <c r="Q14" t="s">
        <v>0</v>
      </c>
      <c r="R14">
        <v>24269605</v>
      </c>
      <c r="S14" t="s">
        <v>0</v>
      </c>
      <c r="T14">
        <v>19953820</v>
      </c>
      <c r="V14">
        <v>21008664.857656766</v>
      </c>
      <c r="W14">
        <v>13647425.820098344</v>
      </c>
      <c r="Y14">
        <v>16987068.564248495</v>
      </c>
      <c r="Z14">
        <v>11757380.87340202</v>
      </c>
      <c r="AA14">
        <v>17746420.376039494</v>
      </c>
      <c r="AC14">
        <v>32562120.762300465</v>
      </c>
      <c r="AE14">
        <v>14031198.682197759</v>
      </c>
      <c r="AI14">
        <v>14184943.189918978</v>
      </c>
      <c r="AJ14">
        <v>23170741.12802669</v>
      </c>
      <c r="AL14">
        <v>26568205.416528124</v>
      </c>
      <c r="AN14">
        <f t="shared" si="0"/>
        <v>21843667.773102496</v>
      </c>
    </row>
    <row r="15" spans="2:40" x14ac:dyDescent="0.25">
      <c r="B15" t="s">
        <v>0</v>
      </c>
      <c r="C15" t="s">
        <v>0</v>
      </c>
      <c r="D15" t="s">
        <v>0</v>
      </c>
      <c r="E15">
        <v>13053298</v>
      </c>
      <c r="F15" t="s">
        <v>0</v>
      </c>
      <c r="G15">
        <v>17554329</v>
      </c>
      <c r="I15" t="s">
        <v>0</v>
      </c>
      <c r="J15">
        <v>9120274</v>
      </c>
      <c r="K15">
        <v>25942520</v>
      </c>
      <c r="L15">
        <v>16754576</v>
      </c>
      <c r="M15" t="s">
        <v>0</v>
      </c>
      <c r="N15" t="s">
        <v>0</v>
      </c>
      <c r="O15">
        <v>16464810</v>
      </c>
      <c r="P15" t="s">
        <v>0</v>
      </c>
      <c r="Q15" t="s">
        <v>0</v>
      </c>
      <c r="R15">
        <v>14312223</v>
      </c>
      <c r="S15" t="s">
        <v>0</v>
      </c>
      <c r="T15" t="s">
        <v>0</v>
      </c>
      <c r="Y15">
        <v>14289589.90585779</v>
      </c>
      <c r="AA15">
        <v>19216918.397366449</v>
      </c>
      <c r="AD15">
        <v>9984064.9687961824</v>
      </c>
      <c r="AE15">
        <v>28399563.997122709</v>
      </c>
      <c r="AF15">
        <v>18341419.929777686</v>
      </c>
      <c r="AI15">
        <v>18024209.87997565</v>
      </c>
      <c r="AL15">
        <v>15667749.047879372</v>
      </c>
    </row>
    <row r="16" spans="2:40" x14ac:dyDescent="0.25">
      <c r="B16">
        <v>15347312</v>
      </c>
      <c r="C16">
        <v>17053422</v>
      </c>
      <c r="D16" t="s">
        <v>0</v>
      </c>
      <c r="E16">
        <v>21410981</v>
      </c>
      <c r="F16">
        <v>20989481</v>
      </c>
      <c r="G16">
        <v>17233794</v>
      </c>
      <c r="I16">
        <v>22456796</v>
      </c>
      <c r="J16" t="s">
        <v>0</v>
      </c>
      <c r="K16">
        <v>14029165</v>
      </c>
      <c r="L16">
        <v>11091334</v>
      </c>
      <c r="M16">
        <v>10549520</v>
      </c>
      <c r="N16">
        <v>10857268</v>
      </c>
      <c r="O16" t="s">
        <v>0</v>
      </c>
      <c r="P16" t="s">
        <v>0</v>
      </c>
      <c r="Q16" t="s">
        <v>0</v>
      </c>
      <c r="R16" t="s">
        <v>0</v>
      </c>
      <c r="S16" t="s">
        <v>0</v>
      </c>
      <c r="T16">
        <v>9788489</v>
      </c>
      <c r="V16">
        <v>16800872.441374596</v>
      </c>
      <c r="W16">
        <v>18668569.956154618</v>
      </c>
      <c r="Y16">
        <v>23438838.060091246</v>
      </c>
      <c r="Z16">
        <v>22977417.341333501</v>
      </c>
      <c r="AA16">
        <v>18866025.182450637</v>
      </c>
      <c r="AC16">
        <v>24583703.324593343</v>
      </c>
      <c r="AE16">
        <v>15357882.319978705</v>
      </c>
      <c r="AF16">
        <v>12141806.183303047</v>
      </c>
      <c r="AG16">
        <v>11548676.396083569</v>
      </c>
      <c r="AH16">
        <v>11885571.540463781</v>
      </c>
      <c r="AN16">
        <f t="shared" si="0"/>
        <v>10715567.330800233</v>
      </c>
    </row>
    <row r="17" spans="2:40" x14ac:dyDescent="0.25">
      <c r="B17">
        <v>11918805</v>
      </c>
      <c r="C17" t="s">
        <v>0</v>
      </c>
      <c r="D17" t="s">
        <v>0</v>
      </c>
      <c r="E17">
        <v>24442763</v>
      </c>
      <c r="F17">
        <v>10104162</v>
      </c>
      <c r="G17">
        <v>12593951</v>
      </c>
      <c r="I17">
        <v>18541476</v>
      </c>
      <c r="J17" t="s">
        <v>0</v>
      </c>
      <c r="K17" t="s">
        <v>0</v>
      </c>
      <c r="L17">
        <v>28875701</v>
      </c>
      <c r="M17">
        <v>10826620</v>
      </c>
      <c r="N17">
        <v>39297263</v>
      </c>
      <c r="O17" t="s">
        <v>0</v>
      </c>
      <c r="P17">
        <v>11643611</v>
      </c>
      <c r="Q17" t="s">
        <v>0</v>
      </c>
      <c r="R17">
        <v>23785154</v>
      </c>
      <c r="S17">
        <v>14348338</v>
      </c>
      <c r="T17">
        <v>15706618</v>
      </c>
      <c r="V17">
        <v>13047647.852511095</v>
      </c>
      <c r="Y17">
        <v>26757763.397118054</v>
      </c>
      <c r="Z17">
        <v>11061138.060461951</v>
      </c>
      <c r="AA17">
        <v>13786737.656986581</v>
      </c>
      <c r="AC17">
        <v>20297559.152430631</v>
      </c>
      <c r="AF17">
        <v>31610549.727292497</v>
      </c>
      <c r="AG17">
        <v>11852020.835390266</v>
      </c>
      <c r="AH17">
        <v>43019149.08344534</v>
      </c>
      <c r="AJ17">
        <v>12746389.932516268</v>
      </c>
      <c r="AL17">
        <v>26037871.540791687</v>
      </c>
      <c r="AM17">
        <v>15707284.538408283</v>
      </c>
      <c r="AN17">
        <f t="shared" si="0"/>
        <v>17194208.699438587</v>
      </c>
    </row>
    <row r="18" spans="2:40" x14ac:dyDescent="0.25">
      <c r="B18">
        <v>12129160</v>
      </c>
      <c r="C18">
        <v>18623505</v>
      </c>
      <c r="D18" t="s">
        <v>0</v>
      </c>
      <c r="E18">
        <v>20449016</v>
      </c>
      <c r="F18" t="s">
        <v>0</v>
      </c>
      <c r="G18">
        <v>17173465</v>
      </c>
      <c r="I18">
        <v>21208603</v>
      </c>
      <c r="J18" t="s">
        <v>0</v>
      </c>
      <c r="K18">
        <v>12856193</v>
      </c>
      <c r="L18" t="s">
        <v>0</v>
      </c>
      <c r="M18">
        <v>18073469</v>
      </c>
      <c r="N18" t="s">
        <v>0</v>
      </c>
      <c r="O18" t="s">
        <v>0</v>
      </c>
      <c r="P18">
        <v>14255782</v>
      </c>
      <c r="Q18" t="s">
        <v>0</v>
      </c>
      <c r="R18">
        <v>25945344</v>
      </c>
      <c r="S18">
        <v>12368250</v>
      </c>
      <c r="T18" t="s">
        <v>0</v>
      </c>
      <c r="V18">
        <v>13277925.801014738</v>
      </c>
      <c r="W18">
        <v>20387357.207327381</v>
      </c>
      <c r="Y18">
        <v>22385764.319356263</v>
      </c>
      <c r="AA18">
        <v>18799982.357914608</v>
      </c>
      <c r="AC18">
        <v>23217292.621845089</v>
      </c>
      <c r="AE18">
        <v>14073816.879118182</v>
      </c>
      <c r="AG18">
        <v>19785226.705636669</v>
      </c>
      <c r="AJ18">
        <v>15605962.460008895</v>
      </c>
      <c r="AL18">
        <v>28402655.46120283</v>
      </c>
      <c r="AM18">
        <v>13539660.272302495</v>
      </c>
    </row>
    <row r="19" spans="2:40" x14ac:dyDescent="0.25">
      <c r="B19" t="s">
        <v>0</v>
      </c>
      <c r="C19">
        <v>17625903</v>
      </c>
      <c r="D19" t="s">
        <v>0</v>
      </c>
      <c r="E19">
        <v>15546989</v>
      </c>
      <c r="F19">
        <v>17909930</v>
      </c>
      <c r="G19" t="s">
        <v>0</v>
      </c>
      <c r="I19" t="s">
        <v>0</v>
      </c>
      <c r="J19" t="s">
        <v>0</v>
      </c>
      <c r="K19" t="s">
        <v>0</v>
      </c>
      <c r="L19">
        <v>20742399</v>
      </c>
      <c r="M19">
        <v>15133438</v>
      </c>
      <c r="N19" t="s">
        <v>0</v>
      </c>
      <c r="O19" t="s">
        <v>0</v>
      </c>
      <c r="P19">
        <v>10026007</v>
      </c>
      <c r="Q19" t="s">
        <v>0</v>
      </c>
      <c r="R19">
        <v>21924839</v>
      </c>
      <c r="S19">
        <v>16118177</v>
      </c>
      <c r="T19">
        <v>33747377</v>
      </c>
      <c r="W19">
        <v>19295271.247958068</v>
      </c>
      <c r="Y19">
        <v>17019461.065003045</v>
      </c>
      <c r="Z19">
        <v>19606198.75089189</v>
      </c>
      <c r="AF19">
        <v>22706933.939122107</v>
      </c>
      <c r="AG19">
        <v>16566742.204592641</v>
      </c>
      <c r="AJ19">
        <v>10975580.916275684</v>
      </c>
      <c r="AL19">
        <v>24001364.104455225</v>
      </c>
      <c r="AM19">
        <v>17644746.895384539</v>
      </c>
      <c r="AN19">
        <f t="shared" si="0"/>
        <v>36943627.405761927</v>
      </c>
    </row>
    <row r="20" spans="2:40" x14ac:dyDescent="0.25">
      <c r="B20">
        <v>18638287</v>
      </c>
      <c r="C20">
        <v>11538495</v>
      </c>
      <c r="D20" t="s">
        <v>0</v>
      </c>
      <c r="E20" t="s">
        <v>0</v>
      </c>
      <c r="F20">
        <v>17450489</v>
      </c>
      <c r="G20">
        <v>21524457</v>
      </c>
      <c r="I20">
        <v>19238803</v>
      </c>
      <c r="J20">
        <v>14610844</v>
      </c>
      <c r="K20">
        <v>14397718</v>
      </c>
      <c r="L20">
        <v>15144170</v>
      </c>
      <c r="M20" t="s">
        <v>0</v>
      </c>
      <c r="N20">
        <v>8339095</v>
      </c>
      <c r="O20" t="s">
        <v>0</v>
      </c>
      <c r="P20">
        <v>10294266</v>
      </c>
      <c r="Q20" t="s">
        <v>0</v>
      </c>
      <c r="R20" t="s">
        <v>0</v>
      </c>
      <c r="S20" t="s">
        <v>0</v>
      </c>
      <c r="T20">
        <v>19666297</v>
      </c>
      <c r="V20">
        <v>20403539.226460658</v>
      </c>
      <c r="W20">
        <v>12631318.282995652</v>
      </c>
      <c r="Z20">
        <v>19103243.599179488</v>
      </c>
      <c r="AA20">
        <v>23563061.494211659</v>
      </c>
      <c r="AC20">
        <v>21060930.743294653</v>
      </c>
      <c r="AD20">
        <v>15994652.764264086</v>
      </c>
      <c r="AE20">
        <v>15761341.371367374</v>
      </c>
      <c r="AF20">
        <v>16578490.643865969</v>
      </c>
      <c r="AH20">
        <v>9128899.6647429001</v>
      </c>
      <c r="AJ20">
        <v>11269247.01495477</v>
      </c>
      <c r="AN20">
        <f t="shared" si="0"/>
        <v>21528913.160245124</v>
      </c>
    </row>
    <row r="21" spans="2:40" x14ac:dyDescent="0.25">
      <c r="B21" t="s">
        <v>0</v>
      </c>
      <c r="C21" t="s">
        <v>0</v>
      </c>
      <c r="D21" t="s">
        <v>0</v>
      </c>
      <c r="E21">
        <v>9603223</v>
      </c>
      <c r="F21" t="s">
        <v>0</v>
      </c>
      <c r="G21">
        <v>31704203</v>
      </c>
      <c r="I21" t="s">
        <v>0</v>
      </c>
      <c r="J21">
        <v>14048289</v>
      </c>
      <c r="K21">
        <v>12036155</v>
      </c>
      <c r="L21">
        <v>29912438</v>
      </c>
      <c r="M21">
        <v>11794972</v>
      </c>
      <c r="N21">
        <v>12353857</v>
      </c>
      <c r="O21" t="s">
        <v>0</v>
      </c>
      <c r="P21">
        <v>11666399</v>
      </c>
      <c r="Q21" t="s">
        <v>0</v>
      </c>
      <c r="R21">
        <v>17262727</v>
      </c>
      <c r="S21">
        <v>12975270</v>
      </c>
      <c r="T21">
        <v>19764891</v>
      </c>
      <c r="Y21">
        <v>10512754.588495672</v>
      </c>
      <c r="AA21">
        <v>34706942.196682118</v>
      </c>
      <c r="AD21">
        <v>15378817.574606283</v>
      </c>
      <c r="AE21">
        <v>13176112.197341988</v>
      </c>
      <c r="AF21">
        <v>32745477.204641845</v>
      </c>
      <c r="AG21">
        <v>12912086.49577105</v>
      </c>
      <c r="AH21">
        <v>13523904.095777987</v>
      </c>
      <c r="AJ21">
        <v>12771336.208528252</v>
      </c>
      <c r="AL21">
        <v>18897698.458027907</v>
      </c>
      <c r="AM21">
        <v>14204171.789978243</v>
      </c>
      <c r="AN21">
        <f t="shared" si="0"/>
        <v>21636845.104124606</v>
      </c>
    </row>
    <row r="22" spans="2:40" x14ac:dyDescent="0.25">
      <c r="B22" t="s">
        <v>0</v>
      </c>
      <c r="C22">
        <v>18298344</v>
      </c>
      <c r="D22" t="s">
        <v>0</v>
      </c>
      <c r="E22">
        <v>11897018</v>
      </c>
      <c r="F22">
        <v>14414172</v>
      </c>
      <c r="G22">
        <v>20258669</v>
      </c>
      <c r="I22">
        <v>30626995</v>
      </c>
      <c r="J22" t="s">
        <v>0</v>
      </c>
      <c r="K22" t="s">
        <v>0</v>
      </c>
      <c r="L22" t="s">
        <v>0</v>
      </c>
      <c r="M22">
        <v>13761812</v>
      </c>
      <c r="N22">
        <v>9828364</v>
      </c>
      <c r="O22" t="s">
        <v>0</v>
      </c>
      <c r="P22" t="s">
        <v>0</v>
      </c>
      <c r="Q22" t="s">
        <v>0</v>
      </c>
      <c r="R22" t="s">
        <v>0</v>
      </c>
      <c r="S22">
        <v>37524185</v>
      </c>
      <c r="T22">
        <v>15001963</v>
      </c>
      <c r="W22">
        <v>20031399.858971536</v>
      </c>
      <c r="Y22">
        <v>13023797.382286718</v>
      </c>
      <c r="Z22">
        <v>15779353.747420613</v>
      </c>
      <c r="AA22">
        <v>22177389.350071847</v>
      </c>
      <c r="AC22">
        <v>33527710.667354487</v>
      </c>
      <c r="AG22">
        <v>15065208.029534958</v>
      </c>
      <c r="AH22">
        <v>10759218.9349769</v>
      </c>
      <c r="AM22">
        <v>41078140.957292192</v>
      </c>
      <c r="AN22">
        <f t="shared" si="0"/>
        <v>16422815.06580575</v>
      </c>
    </row>
    <row r="23" spans="2:40" x14ac:dyDescent="0.25">
      <c r="B23">
        <v>9122530</v>
      </c>
      <c r="C23" t="s">
        <v>0</v>
      </c>
      <c r="D23" t="s">
        <v>0</v>
      </c>
      <c r="E23">
        <v>23839703</v>
      </c>
      <c r="F23">
        <v>19933534</v>
      </c>
      <c r="G23">
        <v>13830010</v>
      </c>
      <c r="I23">
        <v>16843709</v>
      </c>
      <c r="J23" t="s">
        <v>0</v>
      </c>
      <c r="K23">
        <v>22599259</v>
      </c>
      <c r="L23" t="s">
        <v>0</v>
      </c>
      <c r="M23">
        <v>12681912</v>
      </c>
      <c r="N23" t="s">
        <v>0</v>
      </c>
      <c r="O23" t="s">
        <v>0</v>
      </c>
      <c r="P23" t="s">
        <v>0</v>
      </c>
      <c r="Q23" t="s">
        <v>0</v>
      </c>
      <c r="R23">
        <v>29066415</v>
      </c>
      <c r="S23" t="s">
        <v>0</v>
      </c>
      <c r="T23">
        <v>31758432</v>
      </c>
      <c r="V23">
        <v>9986534.6369848344</v>
      </c>
      <c r="Y23">
        <v>26097586.935305368</v>
      </c>
      <c r="Z23">
        <v>21821460.464203995</v>
      </c>
      <c r="AA23">
        <v>15139865.135532208</v>
      </c>
      <c r="AC23">
        <v>18438994.812162109</v>
      </c>
      <c r="AE23">
        <v>24739659.148689155</v>
      </c>
      <c r="AG23">
        <v>13883029.537989311</v>
      </c>
      <c r="AL23">
        <v>31819326.455541998</v>
      </c>
      <c r="AN23">
        <f t="shared" si="0"/>
        <v>34766307.283651307</v>
      </c>
    </row>
    <row r="24" spans="2:40" x14ac:dyDescent="0.25">
      <c r="B24">
        <v>9284300</v>
      </c>
      <c r="C24" t="s">
        <v>0</v>
      </c>
      <c r="D24" t="s">
        <v>0</v>
      </c>
      <c r="E24">
        <v>11691685</v>
      </c>
      <c r="F24">
        <v>15735227</v>
      </c>
      <c r="G24" t="s">
        <v>0</v>
      </c>
      <c r="I24">
        <v>19186092</v>
      </c>
      <c r="J24" t="s">
        <v>0</v>
      </c>
      <c r="K24">
        <v>17984800</v>
      </c>
      <c r="L24">
        <v>19787704</v>
      </c>
      <c r="M24" t="s">
        <v>0</v>
      </c>
      <c r="N24" t="s">
        <v>0</v>
      </c>
      <c r="O24" t="s">
        <v>0</v>
      </c>
      <c r="P24" t="s">
        <v>0</v>
      </c>
      <c r="Q24" t="s">
        <v>0</v>
      </c>
      <c r="R24" t="s">
        <v>0</v>
      </c>
      <c r="S24">
        <v>7791404</v>
      </c>
      <c r="T24" t="s">
        <v>0</v>
      </c>
      <c r="V24">
        <v>10163626.047835227</v>
      </c>
      <c r="Y24">
        <v>12799017.072809411</v>
      </c>
      <c r="Z24">
        <v>17225527.288627055</v>
      </c>
      <c r="AC24">
        <v>21003227.427739635</v>
      </c>
      <c r="AE24">
        <v>19688159.769191753</v>
      </c>
      <c r="AF24">
        <v>21661818.747913502</v>
      </c>
      <c r="AM24">
        <v>8529336.2605266515</v>
      </c>
    </row>
    <row r="25" spans="2:40" x14ac:dyDescent="0.25">
      <c r="B25">
        <v>10526223</v>
      </c>
      <c r="C25">
        <v>15196044</v>
      </c>
      <c r="D25" t="s">
        <v>0</v>
      </c>
      <c r="E25">
        <v>10909628</v>
      </c>
      <c r="F25">
        <v>13109861</v>
      </c>
      <c r="G25" t="s">
        <v>0</v>
      </c>
      <c r="I25" t="s">
        <v>0</v>
      </c>
      <c r="J25">
        <v>22509398</v>
      </c>
      <c r="K25">
        <v>30661143</v>
      </c>
      <c r="L25">
        <v>15056324</v>
      </c>
      <c r="M25">
        <v>15021699</v>
      </c>
      <c r="N25" t="s">
        <v>0</v>
      </c>
      <c r="O25" t="s">
        <v>0</v>
      </c>
      <c r="P25">
        <v>10863863</v>
      </c>
      <c r="Q25" t="s">
        <v>0</v>
      </c>
      <c r="R25">
        <v>13339551</v>
      </c>
      <c r="S25" t="s">
        <v>0</v>
      </c>
      <c r="T25">
        <v>17455537</v>
      </c>
      <c r="V25">
        <v>11523172.912133632</v>
      </c>
      <c r="W25">
        <v>16635277.68624993</v>
      </c>
      <c r="Y25">
        <v>11942890.612430938</v>
      </c>
      <c r="Z25">
        <v>14351510.048479604</v>
      </c>
      <c r="AD25">
        <v>24641287.316641014</v>
      </c>
      <c r="AE25">
        <v>33565092.861195862</v>
      </c>
      <c r="AF25">
        <v>16482324.654637041</v>
      </c>
      <c r="AG25">
        <v>16444420.283612162</v>
      </c>
      <c r="AJ25">
        <v>11892791.160013504</v>
      </c>
      <c r="AL25">
        <v>14602954.235647971</v>
      </c>
      <c r="AN25">
        <f t="shared" si="0"/>
        <v>19108769.700693816</v>
      </c>
    </row>
    <row r="26" spans="2:40" x14ac:dyDescent="0.25">
      <c r="B26" t="s">
        <v>0</v>
      </c>
      <c r="C26">
        <v>17113447</v>
      </c>
      <c r="D26" t="s">
        <v>0</v>
      </c>
      <c r="E26">
        <v>24836713</v>
      </c>
      <c r="F26">
        <v>17309728</v>
      </c>
      <c r="G26" t="s">
        <v>0</v>
      </c>
      <c r="I26">
        <v>11287164</v>
      </c>
      <c r="J26">
        <v>9132683</v>
      </c>
      <c r="K26">
        <v>9103400</v>
      </c>
      <c r="L26" t="s">
        <v>0</v>
      </c>
      <c r="M26">
        <v>11251393</v>
      </c>
      <c r="N26">
        <v>24621179</v>
      </c>
      <c r="O26" t="s">
        <v>0</v>
      </c>
      <c r="P26" t="s">
        <v>0</v>
      </c>
      <c r="Q26" t="s">
        <v>0</v>
      </c>
      <c r="R26">
        <v>15263668</v>
      </c>
      <c r="S26" t="s">
        <v>0</v>
      </c>
      <c r="T26" t="s">
        <v>0</v>
      </c>
      <c r="W26">
        <v>18734279.988523383</v>
      </c>
      <c r="Y26">
        <v>27189024.825717375</v>
      </c>
      <c r="Z26">
        <v>18949150.973335929</v>
      </c>
      <c r="AC26">
        <v>12356183.45342008</v>
      </c>
      <c r="AD26">
        <v>9997649.2385448515</v>
      </c>
      <c r="AE26">
        <v>9965592.8140908014</v>
      </c>
      <c r="AG26">
        <v>12317024.543501498</v>
      </c>
      <c r="AH26">
        <v>26953077.368548378</v>
      </c>
      <c r="AL26">
        <v>16709306.428089252</v>
      </c>
    </row>
    <row r="27" spans="2:40" x14ac:dyDescent="0.25">
      <c r="B27" t="s">
        <v>0</v>
      </c>
      <c r="C27" t="s">
        <v>0</v>
      </c>
      <c r="D27" t="s">
        <v>0</v>
      </c>
      <c r="E27" t="s">
        <v>0</v>
      </c>
      <c r="F27" t="s">
        <v>0</v>
      </c>
      <c r="G27" t="s">
        <v>0</v>
      </c>
      <c r="I27" t="s">
        <v>0</v>
      </c>
      <c r="J27" t="s">
        <v>0</v>
      </c>
      <c r="K27" t="s">
        <v>0</v>
      </c>
      <c r="L27" t="s">
        <v>0</v>
      </c>
      <c r="M27">
        <v>87468649</v>
      </c>
      <c r="N27" t="s">
        <v>0</v>
      </c>
      <c r="O27" t="s">
        <v>0</v>
      </c>
      <c r="P27">
        <v>10156146</v>
      </c>
      <c r="Q27" t="s">
        <v>0</v>
      </c>
      <c r="R27">
        <v>21731088</v>
      </c>
      <c r="S27" t="s">
        <v>0</v>
      </c>
      <c r="T27">
        <v>17371603</v>
      </c>
      <c r="AG27">
        <v>95752898.909487709</v>
      </c>
      <c r="AJ27">
        <v>11118045.521064328</v>
      </c>
      <c r="AL27">
        <v>23789262.7386663</v>
      </c>
      <c r="AN27">
        <f t="shared" si="0"/>
        <v>19016886.221196275</v>
      </c>
    </row>
    <row r="28" spans="2:40" x14ac:dyDescent="0.25">
      <c r="B28" t="s">
        <v>0</v>
      </c>
      <c r="C28">
        <v>12629435</v>
      </c>
      <c r="D28" t="s">
        <v>0</v>
      </c>
      <c r="E28">
        <v>15939281</v>
      </c>
      <c r="F28" t="s">
        <v>0</v>
      </c>
      <c r="G28">
        <v>17882248</v>
      </c>
      <c r="I28" t="s">
        <v>0</v>
      </c>
      <c r="J28" t="s">
        <v>0</v>
      </c>
      <c r="K28">
        <v>14880235</v>
      </c>
      <c r="L28">
        <v>29430111</v>
      </c>
      <c r="M28" t="s">
        <v>0</v>
      </c>
      <c r="N28" t="s">
        <v>0</v>
      </c>
      <c r="O28" t="s">
        <v>0</v>
      </c>
      <c r="P28" t="s">
        <v>0</v>
      </c>
      <c r="Q28" t="s">
        <v>0</v>
      </c>
      <c r="R28" t="s">
        <v>0</v>
      </c>
      <c r="S28" t="s">
        <v>0</v>
      </c>
      <c r="T28" t="s">
        <v>0</v>
      </c>
      <c r="W28">
        <v>13825582.384826202</v>
      </c>
      <c r="Y28">
        <v>17448907.462637477</v>
      </c>
      <c r="AA28">
        <v>19575894.958871365</v>
      </c>
      <c r="AE28">
        <v>16289558.075881805</v>
      </c>
      <c r="AF28">
        <v>32217468.495231956</v>
      </c>
    </row>
    <row r="29" spans="2:40" x14ac:dyDescent="0.25">
      <c r="B29" t="s">
        <v>0</v>
      </c>
      <c r="C29" t="s">
        <v>0</v>
      </c>
      <c r="D29" t="s">
        <v>0</v>
      </c>
      <c r="E29">
        <v>28972612</v>
      </c>
      <c r="F29" t="s">
        <v>0</v>
      </c>
      <c r="G29">
        <v>21335022</v>
      </c>
      <c r="I29" t="s">
        <v>0</v>
      </c>
      <c r="J29" t="s">
        <v>0</v>
      </c>
      <c r="K29" t="s">
        <v>0</v>
      </c>
      <c r="L29" t="s">
        <v>0</v>
      </c>
      <c r="M29">
        <v>26925610</v>
      </c>
      <c r="N29" t="s">
        <v>0</v>
      </c>
      <c r="O29" t="s">
        <v>0</v>
      </c>
      <c r="P29" t="s">
        <v>0</v>
      </c>
      <c r="Q29" t="s">
        <v>0</v>
      </c>
      <c r="R29" t="s">
        <v>0</v>
      </c>
      <c r="S29" t="s">
        <v>0</v>
      </c>
      <c r="T29" t="s">
        <v>0</v>
      </c>
      <c r="Y29">
        <v>31716639.272430178</v>
      </c>
      <c r="AA29">
        <v>23355684.901429042</v>
      </c>
      <c r="AG29">
        <v>29475763.509349406</v>
      </c>
    </row>
    <row r="30" spans="2:40" x14ac:dyDescent="0.25">
      <c r="B30" t="s">
        <v>0</v>
      </c>
      <c r="C30" t="s">
        <v>0</v>
      </c>
      <c r="D30" t="s">
        <v>0</v>
      </c>
      <c r="E30" t="s">
        <v>0</v>
      </c>
      <c r="F30" t="s">
        <v>0</v>
      </c>
      <c r="G30">
        <v>18591066</v>
      </c>
      <c r="I30" t="s">
        <v>0</v>
      </c>
      <c r="J30" t="s">
        <v>0</v>
      </c>
      <c r="K30" t="s">
        <v>0</v>
      </c>
      <c r="L30">
        <v>29583151</v>
      </c>
      <c r="M30" t="s">
        <v>0</v>
      </c>
      <c r="N30" t="s">
        <v>0</v>
      </c>
      <c r="O30" t="s">
        <v>0</v>
      </c>
      <c r="P30" t="s">
        <v>0</v>
      </c>
      <c r="Q30" t="s">
        <v>0</v>
      </c>
      <c r="R30">
        <v>16795663</v>
      </c>
      <c r="S30" t="s">
        <v>0</v>
      </c>
      <c r="T30" t="s">
        <v>0</v>
      </c>
      <c r="AA30">
        <v>20351845.874715798</v>
      </c>
      <c r="AF30">
        <v>32385003.078384236</v>
      </c>
      <c r="AL30">
        <v>18386398.32377911</v>
      </c>
    </row>
    <row r="31" spans="2:40" x14ac:dyDescent="0.25">
      <c r="B31" t="s">
        <v>0</v>
      </c>
      <c r="C31" t="s">
        <v>0</v>
      </c>
      <c r="D31" t="s">
        <v>0</v>
      </c>
      <c r="E31">
        <v>26239593</v>
      </c>
      <c r="F31" t="s">
        <v>0</v>
      </c>
      <c r="G31">
        <v>15512893</v>
      </c>
      <c r="I31" t="s">
        <v>0</v>
      </c>
      <c r="J31" t="s">
        <v>0</v>
      </c>
      <c r="K31">
        <v>26254348</v>
      </c>
      <c r="L31" t="s">
        <v>0</v>
      </c>
      <c r="M31">
        <v>22684399</v>
      </c>
      <c r="N31" t="s">
        <v>0</v>
      </c>
      <c r="O31" t="s">
        <v>0</v>
      </c>
      <c r="P31" t="s">
        <v>0</v>
      </c>
      <c r="Q31" t="s">
        <v>0</v>
      </c>
      <c r="R31" t="s">
        <v>0</v>
      </c>
      <c r="S31" t="s">
        <v>0</v>
      </c>
      <c r="T31" t="s">
        <v>0</v>
      </c>
      <c r="Y31">
        <v>28724773.100760952</v>
      </c>
      <c r="AA31">
        <v>16982135.79613765</v>
      </c>
      <c r="AE31">
        <v>28740925.562695168</v>
      </c>
      <c r="AG31">
        <v>24832862.84974499</v>
      </c>
    </row>
    <row r="32" spans="2:40" x14ac:dyDescent="0.25">
      <c r="B32" t="s">
        <v>0</v>
      </c>
      <c r="C32" t="s">
        <v>0</v>
      </c>
      <c r="D32" t="s">
        <v>0</v>
      </c>
      <c r="E32" t="s">
        <v>0</v>
      </c>
      <c r="F32" t="s">
        <v>0</v>
      </c>
      <c r="G32" t="s">
        <v>0</v>
      </c>
      <c r="I32" t="s">
        <v>0</v>
      </c>
      <c r="J32" t="s">
        <v>0</v>
      </c>
      <c r="K32">
        <v>13956426</v>
      </c>
      <c r="L32">
        <v>17829609</v>
      </c>
      <c r="M32" t="s">
        <v>0</v>
      </c>
      <c r="N32" t="s">
        <v>0</v>
      </c>
      <c r="O32" t="s">
        <v>0</v>
      </c>
      <c r="P32">
        <v>15128353</v>
      </c>
      <c r="Q32" t="s">
        <v>0</v>
      </c>
      <c r="R32" t="s">
        <v>0</v>
      </c>
      <c r="S32" t="s">
        <v>0</v>
      </c>
      <c r="T32" t="s">
        <v>0</v>
      </c>
      <c r="AE32">
        <v>15278254.13098293</v>
      </c>
      <c r="AF32">
        <v>19518270.462513857</v>
      </c>
      <c r="AJ32">
        <v>16561175.598768482</v>
      </c>
    </row>
    <row r="33" spans="2:40" x14ac:dyDescent="0.25">
      <c r="B33" t="s">
        <v>0</v>
      </c>
      <c r="C33" t="s">
        <v>0</v>
      </c>
      <c r="D33" t="s">
        <v>0</v>
      </c>
      <c r="E33" t="s">
        <v>0</v>
      </c>
      <c r="F33" t="s">
        <v>0</v>
      </c>
      <c r="G33" t="s">
        <v>0</v>
      </c>
      <c r="I33" t="s">
        <v>0</v>
      </c>
      <c r="J33" t="s">
        <v>0</v>
      </c>
      <c r="K33" t="s">
        <v>0</v>
      </c>
      <c r="L33" t="s">
        <v>0</v>
      </c>
      <c r="M33" t="s">
        <v>0</v>
      </c>
      <c r="N33" t="s">
        <v>0</v>
      </c>
      <c r="O33" t="s">
        <v>0</v>
      </c>
      <c r="P33" t="s">
        <v>0</v>
      </c>
      <c r="Q33" t="s">
        <v>0</v>
      </c>
      <c r="R33">
        <v>37518774</v>
      </c>
      <c r="S33" t="s">
        <v>0</v>
      </c>
      <c r="T33" t="s">
        <v>0</v>
      </c>
      <c r="AL33">
        <v>41072217.475657083</v>
      </c>
    </row>
    <row r="34" spans="2:40" x14ac:dyDescent="0.25">
      <c r="B34" t="s">
        <v>0</v>
      </c>
      <c r="C34" t="s">
        <v>0</v>
      </c>
      <c r="D34" t="s">
        <v>0</v>
      </c>
      <c r="E34" t="s">
        <v>0</v>
      </c>
      <c r="F34" t="s">
        <v>0</v>
      </c>
      <c r="G34">
        <v>15430464</v>
      </c>
      <c r="I34" t="s">
        <v>0</v>
      </c>
      <c r="J34" t="s">
        <v>0</v>
      </c>
      <c r="K34" t="s">
        <v>0</v>
      </c>
      <c r="L34" t="s">
        <v>0</v>
      </c>
      <c r="M34" t="s">
        <v>0</v>
      </c>
      <c r="N34" t="s">
        <v>0</v>
      </c>
      <c r="O34" t="s">
        <v>0</v>
      </c>
      <c r="P34" t="s">
        <v>0</v>
      </c>
      <c r="Q34" t="s">
        <v>0</v>
      </c>
      <c r="R34" t="s">
        <v>0</v>
      </c>
      <c r="S34" t="s">
        <v>0</v>
      </c>
      <c r="T34" t="s">
        <v>0</v>
      </c>
      <c r="AA34">
        <v>16891899.856810287</v>
      </c>
    </row>
    <row r="35" spans="2:40" x14ac:dyDescent="0.25">
      <c r="B35" t="s">
        <v>0</v>
      </c>
      <c r="C35" t="s">
        <v>0</v>
      </c>
      <c r="D35" t="s">
        <v>0</v>
      </c>
      <c r="E35" t="s">
        <v>0</v>
      </c>
      <c r="F35" t="s">
        <v>0</v>
      </c>
      <c r="G35" t="s">
        <v>0</v>
      </c>
      <c r="I35" t="s">
        <v>0</v>
      </c>
      <c r="J35" t="s">
        <v>0</v>
      </c>
      <c r="K35" t="s">
        <v>0</v>
      </c>
      <c r="L35" t="s">
        <v>0</v>
      </c>
      <c r="M35" t="s">
        <v>0</v>
      </c>
      <c r="N35" t="s">
        <v>0</v>
      </c>
      <c r="O35" t="s">
        <v>0</v>
      </c>
      <c r="P35" t="s">
        <v>0</v>
      </c>
      <c r="Q35" t="s">
        <v>0</v>
      </c>
      <c r="R35" t="s">
        <v>0</v>
      </c>
      <c r="S35" t="s">
        <v>0</v>
      </c>
      <c r="T35" t="s">
        <v>0</v>
      </c>
    </row>
    <row r="39" spans="2:40" x14ac:dyDescent="0.25">
      <c r="B39">
        <v>22679751</v>
      </c>
      <c r="C39">
        <v>19164012</v>
      </c>
      <c r="D39">
        <v>15141691</v>
      </c>
      <c r="E39">
        <v>14270646</v>
      </c>
      <c r="F39">
        <v>24901818</v>
      </c>
      <c r="G39" t="s">
        <v>0</v>
      </c>
      <c r="H39">
        <v>19794993</v>
      </c>
      <c r="I39">
        <v>20256545</v>
      </c>
      <c r="J39">
        <v>31440919</v>
      </c>
      <c r="K39">
        <v>22701472</v>
      </c>
      <c r="L39">
        <v>23910741</v>
      </c>
      <c r="M39">
        <v>14745641</v>
      </c>
      <c r="N39">
        <v>45802407</v>
      </c>
      <c r="O39">
        <v>14862493</v>
      </c>
      <c r="P39">
        <v>15630064</v>
      </c>
      <c r="Q39">
        <v>15761427</v>
      </c>
      <c r="R39">
        <v>19897755</v>
      </c>
      <c r="S39">
        <v>16295999</v>
      </c>
      <c r="T39">
        <v>22133701</v>
      </c>
      <c r="V39">
        <v>19887402.646240443</v>
      </c>
      <c r="W39">
        <v>16804524.130859446</v>
      </c>
      <c r="X39">
        <v>13277434.380207928</v>
      </c>
      <c r="Y39">
        <v>12513633.109285926</v>
      </c>
      <c r="Z39">
        <v>21835887.051378913</v>
      </c>
      <c r="AB39">
        <v>17357818.265752174</v>
      </c>
      <c r="AC39">
        <v>17762543.629191019</v>
      </c>
      <c r="AD39">
        <v>27569888.91636559</v>
      </c>
      <c r="AE39">
        <v>19906449.340045813</v>
      </c>
      <c r="AF39">
        <v>20966832.212442271</v>
      </c>
      <c r="AG39">
        <v>12930146.360244943</v>
      </c>
      <c r="AH39">
        <v>40163179.488874547</v>
      </c>
      <c r="AI39">
        <v>13032611.45230078</v>
      </c>
      <c r="AJ39">
        <v>13705678.52153701</v>
      </c>
      <c r="AK39">
        <v>13820868.008133139</v>
      </c>
      <c r="AL39">
        <v>17447928.129424527</v>
      </c>
      <c r="AM39">
        <v>14289623.093116483</v>
      </c>
      <c r="AN39">
        <f>T39/AVERAGE($S$39:$T$67)*AVERAGE($S$2:$T$102)</f>
        <v>19408582.741428457</v>
      </c>
    </row>
    <row r="40" spans="2:40" x14ac:dyDescent="0.25">
      <c r="B40">
        <v>20336561</v>
      </c>
      <c r="C40">
        <v>18467928</v>
      </c>
      <c r="D40">
        <v>16831055</v>
      </c>
      <c r="E40">
        <v>27097007</v>
      </c>
      <c r="F40" t="s">
        <v>0</v>
      </c>
      <c r="G40">
        <v>22631248</v>
      </c>
      <c r="H40" t="s">
        <v>0</v>
      </c>
      <c r="I40">
        <v>29719992</v>
      </c>
      <c r="J40">
        <v>25523302</v>
      </c>
      <c r="K40" t="s">
        <v>0</v>
      </c>
      <c r="L40">
        <v>19076604</v>
      </c>
      <c r="M40" t="s">
        <v>0</v>
      </c>
      <c r="N40">
        <v>25972041</v>
      </c>
      <c r="O40">
        <v>24959377</v>
      </c>
      <c r="P40">
        <v>21299829</v>
      </c>
      <c r="Q40">
        <v>25577441</v>
      </c>
      <c r="R40">
        <v>24746877</v>
      </c>
      <c r="S40">
        <v>22585636</v>
      </c>
      <c r="T40">
        <v>28088895</v>
      </c>
      <c r="V40">
        <v>17832707.997844871</v>
      </c>
      <c r="W40">
        <v>16194142.527304554</v>
      </c>
      <c r="X40">
        <v>14758802.587648271</v>
      </c>
      <c r="Y40">
        <v>23760802.696510904</v>
      </c>
      <c r="AA40">
        <v>19844871.372834902</v>
      </c>
      <c r="AC40">
        <v>26060843.76971532</v>
      </c>
      <c r="AD40">
        <v>22380853.464202233</v>
      </c>
      <c r="AF40">
        <v>16727877.870920235</v>
      </c>
      <c r="AH40">
        <v>22774343.374037277</v>
      </c>
      <c r="AI40">
        <v>21886359.343112405</v>
      </c>
      <c r="AJ40">
        <v>18677377.702209737</v>
      </c>
      <c r="AK40">
        <v>22428326.828961167</v>
      </c>
      <c r="AL40">
        <v>21700022.506242983</v>
      </c>
      <c r="AM40">
        <v>19804875.157290019</v>
      </c>
      <c r="AN40">
        <f t="shared" ref="AN40:AN63" si="1">T40/AVERAGE($S$39:$T$67)*AVERAGE($S$2:$T$102)</f>
        <v>24630568.684504956</v>
      </c>
    </row>
    <row r="41" spans="2:40" x14ac:dyDescent="0.25">
      <c r="B41">
        <v>16613833</v>
      </c>
      <c r="C41">
        <v>14645505</v>
      </c>
      <c r="D41">
        <v>9810845</v>
      </c>
      <c r="E41">
        <v>12138151</v>
      </c>
      <c r="F41">
        <v>17888180</v>
      </c>
      <c r="G41">
        <v>18296056</v>
      </c>
      <c r="H41">
        <v>24360107</v>
      </c>
      <c r="I41">
        <v>24328191</v>
      </c>
      <c r="J41">
        <v>20128137</v>
      </c>
      <c r="K41">
        <v>20016896</v>
      </c>
      <c r="L41">
        <v>26341964</v>
      </c>
      <c r="M41">
        <v>20455828</v>
      </c>
      <c r="N41" t="s">
        <v>0</v>
      </c>
      <c r="O41">
        <v>12430495</v>
      </c>
      <c r="P41">
        <v>15485582</v>
      </c>
      <c r="Q41">
        <v>11793762</v>
      </c>
      <c r="R41">
        <v>18451203</v>
      </c>
      <c r="S41">
        <v>15034941</v>
      </c>
      <c r="T41">
        <v>26915662</v>
      </c>
      <c r="V41">
        <v>14568325.127043802</v>
      </c>
      <c r="W41">
        <v>12842339.181436678</v>
      </c>
      <c r="X41">
        <v>8602926.2320761308</v>
      </c>
      <c r="Y41">
        <v>10643692.530745426</v>
      </c>
      <c r="Z41">
        <v>15685773.546121622</v>
      </c>
      <c r="AA41">
        <v>16043431.539886102</v>
      </c>
      <c r="AB41">
        <v>21360871.925555989</v>
      </c>
      <c r="AC41">
        <v>21332885.447977051</v>
      </c>
      <c r="AD41">
        <v>17649945.320726413</v>
      </c>
      <c r="AE41">
        <v>17552400.398043159</v>
      </c>
      <c r="AF41">
        <v>23098721.170297265</v>
      </c>
      <c r="AG41">
        <v>17937290.753246777</v>
      </c>
      <c r="AI41">
        <v>10900042.91304074</v>
      </c>
      <c r="AJ41">
        <v>13578985.256291986</v>
      </c>
      <c r="AK41">
        <v>10341704.96880367</v>
      </c>
      <c r="AL41">
        <v>16179476.72214389</v>
      </c>
      <c r="AM41">
        <v>13183827.522157053</v>
      </c>
      <c r="AN41">
        <f t="shared" si="1"/>
        <v>23601785.03212462</v>
      </c>
    </row>
    <row r="42" spans="2:40" x14ac:dyDescent="0.25">
      <c r="B42">
        <v>16912627</v>
      </c>
      <c r="C42">
        <v>10057615</v>
      </c>
      <c r="D42">
        <v>21428914</v>
      </c>
      <c r="E42">
        <v>17701702</v>
      </c>
      <c r="F42">
        <v>25020761</v>
      </c>
      <c r="G42" t="s">
        <v>0</v>
      </c>
      <c r="H42">
        <v>19479061</v>
      </c>
      <c r="I42">
        <v>26549559</v>
      </c>
      <c r="J42">
        <v>25942456</v>
      </c>
      <c r="K42">
        <v>18319764</v>
      </c>
      <c r="L42">
        <v>27072707</v>
      </c>
      <c r="M42" t="s">
        <v>0</v>
      </c>
      <c r="N42">
        <v>16253207</v>
      </c>
      <c r="O42" t="s">
        <v>0</v>
      </c>
      <c r="P42">
        <v>22197264</v>
      </c>
      <c r="Q42">
        <v>17479713</v>
      </c>
      <c r="R42">
        <v>13130617</v>
      </c>
      <c r="S42">
        <v>17928759</v>
      </c>
      <c r="T42">
        <v>29030600</v>
      </c>
      <c r="V42">
        <v>14830331.380387625</v>
      </c>
      <c r="W42">
        <v>8819313.7202373855</v>
      </c>
      <c r="X42">
        <v>18790569.657914624</v>
      </c>
      <c r="Y42">
        <v>15522254.860635806</v>
      </c>
      <c r="Z42">
        <v>21940185.697909545</v>
      </c>
      <c r="AB42">
        <v>17080784.056124736</v>
      </c>
      <c r="AC42">
        <v>23280756.914532125</v>
      </c>
      <c r="AD42">
        <v>22748400.901948895</v>
      </c>
      <c r="AE42">
        <v>16064220.592726104</v>
      </c>
      <c r="AF42">
        <v>23739494.531165365</v>
      </c>
      <c r="AH42">
        <v>14252099.677006759</v>
      </c>
      <c r="AJ42">
        <v>19464319.816072837</v>
      </c>
      <c r="AK42">
        <v>15327597.316730836</v>
      </c>
      <c r="AL42">
        <v>11513965.354935765</v>
      </c>
      <c r="AM42">
        <v>15721356.428490205</v>
      </c>
      <c r="AN42">
        <f t="shared" si="1"/>
        <v>25456330.241983164</v>
      </c>
    </row>
    <row r="43" spans="2:40" x14ac:dyDescent="0.25">
      <c r="B43">
        <v>17968029</v>
      </c>
      <c r="C43">
        <v>29055749</v>
      </c>
      <c r="D43">
        <v>18569921</v>
      </c>
      <c r="E43">
        <v>18665644</v>
      </c>
      <c r="F43">
        <v>26275191</v>
      </c>
      <c r="G43">
        <v>21613674</v>
      </c>
      <c r="H43">
        <v>24378318</v>
      </c>
      <c r="I43" t="s">
        <v>0</v>
      </c>
      <c r="J43">
        <v>10805792</v>
      </c>
      <c r="K43" t="s">
        <v>0</v>
      </c>
      <c r="L43">
        <v>33084087</v>
      </c>
      <c r="M43">
        <v>21299656</v>
      </c>
      <c r="N43">
        <v>19469170</v>
      </c>
      <c r="O43">
        <v>17687839</v>
      </c>
      <c r="P43">
        <v>31191846</v>
      </c>
      <c r="Q43" t="s">
        <v>0</v>
      </c>
      <c r="R43">
        <v>23600902</v>
      </c>
      <c r="S43" t="s">
        <v>0</v>
      </c>
      <c r="T43">
        <v>14045915</v>
      </c>
      <c r="V43">
        <v>15755791.475943673</v>
      </c>
      <c r="W43">
        <v>25478382.877796944</v>
      </c>
      <c r="X43">
        <v>16283578.070847251</v>
      </c>
      <c r="Y43">
        <v>16367515.581603257</v>
      </c>
      <c r="Z43">
        <v>23040169.313317113</v>
      </c>
      <c r="AA43">
        <v>18952581.864879306</v>
      </c>
      <c r="AB43">
        <v>21376840.773255892</v>
      </c>
      <c r="AD43">
        <v>9475374.5936418716</v>
      </c>
      <c r="AF43">
        <v>29010748.810789373</v>
      </c>
      <c r="AG43">
        <v>18677226.002102543</v>
      </c>
      <c r="AH43">
        <v>17072110.843637791</v>
      </c>
      <c r="AI43">
        <v>15510098.68383806</v>
      </c>
      <c r="AJ43">
        <v>27351481.975332286</v>
      </c>
      <c r="AL43">
        <v>20695140.827977408</v>
      </c>
      <c r="AN43">
        <f t="shared" si="1"/>
        <v>12316571.162525918</v>
      </c>
    </row>
    <row r="44" spans="2:40" x14ac:dyDescent="0.25">
      <c r="B44">
        <v>21117060</v>
      </c>
      <c r="C44">
        <v>15383160</v>
      </c>
      <c r="D44">
        <v>36705813</v>
      </c>
      <c r="E44">
        <v>38417204</v>
      </c>
      <c r="F44" t="s">
        <v>0</v>
      </c>
      <c r="G44" t="s">
        <v>0</v>
      </c>
      <c r="H44">
        <v>34765265</v>
      </c>
      <c r="I44">
        <v>20264382</v>
      </c>
      <c r="J44">
        <v>16940238</v>
      </c>
      <c r="K44">
        <v>15528900</v>
      </c>
      <c r="L44" t="s">
        <v>0</v>
      </c>
      <c r="M44">
        <v>28066929</v>
      </c>
      <c r="N44" t="s">
        <v>0</v>
      </c>
      <c r="O44" t="s">
        <v>0</v>
      </c>
      <c r="P44">
        <v>10764675</v>
      </c>
      <c r="Q44" t="s">
        <v>0</v>
      </c>
      <c r="R44">
        <v>11612719</v>
      </c>
      <c r="S44">
        <v>29624522</v>
      </c>
      <c r="T44">
        <v>12680479</v>
      </c>
      <c r="V44">
        <v>18517111.361796621</v>
      </c>
      <c r="W44">
        <v>13489173.531558622</v>
      </c>
      <c r="X44">
        <v>32186565.125366978</v>
      </c>
      <c r="Y44">
        <v>33687248.351657785</v>
      </c>
      <c r="AB44">
        <v>30484938.884833891</v>
      </c>
      <c r="AC44">
        <v>17769415.731734764</v>
      </c>
      <c r="AD44">
        <v>14854542.892871395</v>
      </c>
      <c r="AE44">
        <v>13616969.910877911</v>
      </c>
      <c r="AG44">
        <v>24611307.155287668</v>
      </c>
      <c r="AJ44">
        <v>9439319.950246295</v>
      </c>
      <c r="AL44">
        <v>10182952.121945551</v>
      </c>
      <c r="AM44">
        <v>25977128.109405093</v>
      </c>
      <c r="AN44">
        <f t="shared" si="1"/>
        <v>11119248.691054694</v>
      </c>
    </row>
    <row r="45" spans="2:40" x14ac:dyDescent="0.25">
      <c r="B45" t="s">
        <v>0</v>
      </c>
      <c r="C45" t="s">
        <v>0</v>
      </c>
      <c r="D45">
        <v>17754784</v>
      </c>
      <c r="E45">
        <v>16896635</v>
      </c>
      <c r="F45" t="s">
        <v>0</v>
      </c>
      <c r="G45">
        <v>24922630</v>
      </c>
      <c r="H45" t="s">
        <v>0</v>
      </c>
      <c r="I45">
        <v>29740546</v>
      </c>
      <c r="J45">
        <v>15071788</v>
      </c>
      <c r="K45">
        <v>21543626</v>
      </c>
      <c r="L45">
        <v>21183167</v>
      </c>
      <c r="M45">
        <v>30608161</v>
      </c>
      <c r="N45">
        <v>19513521</v>
      </c>
      <c r="O45">
        <v>20363009</v>
      </c>
      <c r="P45">
        <v>16038995</v>
      </c>
      <c r="Q45">
        <v>15344759</v>
      </c>
      <c r="R45">
        <v>26107885</v>
      </c>
      <c r="S45">
        <v>25830346</v>
      </c>
      <c r="T45">
        <v>11746697</v>
      </c>
      <c r="X45">
        <v>15568801.364046171</v>
      </c>
      <c r="Y45">
        <v>14816308.327704256</v>
      </c>
      <c r="AA45">
        <v>21854136.661962096</v>
      </c>
      <c r="AC45">
        <v>26078867.145456564</v>
      </c>
      <c r="AD45">
        <v>13216137.891230594</v>
      </c>
      <c r="AE45">
        <v>18891158.228413288</v>
      </c>
      <c r="AF45">
        <v>18575079.217208039</v>
      </c>
      <c r="AG45">
        <v>26839660.720611684</v>
      </c>
      <c r="AH45">
        <v>17111001.314470712</v>
      </c>
      <c r="AI45">
        <v>17855899.699781448</v>
      </c>
      <c r="AJ45">
        <v>14064261.622891594</v>
      </c>
      <c r="AK45">
        <v>13455500.492158044</v>
      </c>
      <c r="AL45">
        <v>22893462.156473465</v>
      </c>
      <c r="AM45">
        <v>22650093.971212748</v>
      </c>
      <c r="AN45">
        <f t="shared" si="1"/>
        <v>10300434.647734214</v>
      </c>
    </row>
    <row r="46" spans="2:40" x14ac:dyDescent="0.25">
      <c r="B46">
        <v>17576116</v>
      </c>
      <c r="C46" t="s">
        <v>0</v>
      </c>
      <c r="D46" t="s">
        <v>0</v>
      </c>
      <c r="E46" t="s">
        <v>0</v>
      </c>
      <c r="F46" t="s">
        <v>0</v>
      </c>
      <c r="G46">
        <v>21107472</v>
      </c>
      <c r="H46">
        <v>19453166</v>
      </c>
      <c r="I46">
        <v>20651310</v>
      </c>
      <c r="J46">
        <v>24536585</v>
      </c>
      <c r="K46">
        <v>11022834</v>
      </c>
      <c r="L46">
        <v>32748706</v>
      </c>
      <c r="M46">
        <v>14585132</v>
      </c>
      <c r="N46" t="s">
        <v>0</v>
      </c>
      <c r="O46">
        <v>20564478</v>
      </c>
      <c r="P46" t="s">
        <v>0</v>
      </c>
      <c r="Q46">
        <v>17214869</v>
      </c>
      <c r="R46">
        <v>32144526</v>
      </c>
      <c r="S46">
        <v>18030585</v>
      </c>
      <c r="T46">
        <v>14195266</v>
      </c>
      <c r="V46">
        <v>15412131.105364826</v>
      </c>
      <c r="AA46">
        <v>18508703.843717072</v>
      </c>
      <c r="AB46">
        <v>17058077.268403634</v>
      </c>
      <c r="AC46">
        <v>18108704.859340463</v>
      </c>
      <c r="AD46">
        <v>21515621.818718538</v>
      </c>
      <c r="AE46">
        <v>9665694.2159845214</v>
      </c>
      <c r="AF46">
        <v>28716660.176972415</v>
      </c>
      <c r="AG46">
        <v>12789399.351543419</v>
      </c>
      <c r="AI46">
        <v>18032563.681839071</v>
      </c>
      <c r="AK46">
        <v>15095361.113324506</v>
      </c>
      <c r="AL46">
        <v>28186867.282385278</v>
      </c>
      <c r="AM46">
        <v>15810645.533201104</v>
      </c>
      <c r="AN46">
        <f t="shared" si="1"/>
        <v>12447533.952753142</v>
      </c>
    </row>
    <row r="47" spans="2:40" x14ac:dyDescent="0.25">
      <c r="B47" t="s">
        <v>0</v>
      </c>
      <c r="C47">
        <v>15662221</v>
      </c>
      <c r="D47">
        <v>32932906</v>
      </c>
      <c r="E47">
        <v>26376763</v>
      </c>
      <c r="F47">
        <v>20176616</v>
      </c>
      <c r="G47" t="s">
        <v>0</v>
      </c>
      <c r="H47">
        <v>16713701</v>
      </c>
      <c r="I47">
        <v>13805938</v>
      </c>
      <c r="J47">
        <v>19162751</v>
      </c>
      <c r="K47">
        <v>22632680</v>
      </c>
      <c r="L47">
        <v>23403148</v>
      </c>
      <c r="M47">
        <v>22190528</v>
      </c>
      <c r="N47">
        <v>22869679</v>
      </c>
      <c r="O47">
        <v>26681298</v>
      </c>
      <c r="P47">
        <v>17274207</v>
      </c>
      <c r="Q47">
        <v>22396371</v>
      </c>
      <c r="R47" t="s">
        <v>0</v>
      </c>
      <c r="S47" t="s">
        <v>0</v>
      </c>
      <c r="T47">
        <v>14486237</v>
      </c>
      <c r="W47">
        <v>13733876.327010939</v>
      </c>
      <c r="X47">
        <v>28878181.331566989</v>
      </c>
      <c r="Y47">
        <v>23129235.690702997</v>
      </c>
      <c r="Z47">
        <v>17692455.549030378</v>
      </c>
      <c r="AB47">
        <v>14655897.302217804</v>
      </c>
      <c r="AC47">
        <v>12106140.314989856</v>
      </c>
      <c r="AD47">
        <v>16803418.38614748</v>
      </c>
      <c r="AE47">
        <v>19846127.063895594</v>
      </c>
      <c r="AF47">
        <v>20521734.452267874</v>
      </c>
      <c r="AG47">
        <v>19458413.157563888</v>
      </c>
      <c r="AH47">
        <v>20053946.565077789</v>
      </c>
      <c r="AI47">
        <v>23396276.107719608</v>
      </c>
      <c r="AJ47">
        <v>15147393.373212308</v>
      </c>
      <c r="AK47">
        <v>19638912.60938371</v>
      </c>
      <c r="AN47">
        <f t="shared" si="1"/>
        <v>12702680.379862471</v>
      </c>
    </row>
    <row r="48" spans="2:40" x14ac:dyDescent="0.25">
      <c r="B48" t="s">
        <v>0</v>
      </c>
      <c r="C48">
        <v>15209471</v>
      </c>
      <c r="D48">
        <v>23184475</v>
      </c>
      <c r="E48">
        <v>20271391</v>
      </c>
      <c r="F48">
        <v>26289761</v>
      </c>
      <c r="G48" t="s">
        <v>0</v>
      </c>
      <c r="H48">
        <v>24614576</v>
      </c>
      <c r="I48">
        <v>19656712</v>
      </c>
      <c r="J48">
        <v>21786901</v>
      </c>
      <c r="K48">
        <v>21604077</v>
      </c>
      <c r="L48">
        <v>19865848</v>
      </c>
      <c r="M48" t="s">
        <v>0</v>
      </c>
      <c r="N48">
        <v>34587015</v>
      </c>
      <c r="O48">
        <v>18935191</v>
      </c>
      <c r="P48">
        <v>11238076</v>
      </c>
      <c r="Q48" t="s">
        <v>0</v>
      </c>
      <c r="R48">
        <v>26481072</v>
      </c>
      <c r="S48">
        <v>15797267</v>
      </c>
      <c r="T48">
        <v>17621143</v>
      </c>
      <c r="W48">
        <v>13336869.254575031</v>
      </c>
      <c r="X48">
        <v>20329984.639897298</v>
      </c>
      <c r="Y48">
        <v>17775561.778274141</v>
      </c>
      <c r="Z48">
        <v>23052945.443732113</v>
      </c>
      <c r="AB48">
        <v>21584010.506926931</v>
      </c>
      <c r="AC48">
        <v>17236562.528626803</v>
      </c>
      <c r="AD48">
        <v>19104481.02365756</v>
      </c>
      <c r="AE48">
        <v>18944166.454886667</v>
      </c>
      <c r="AF48">
        <v>17419949.543758679</v>
      </c>
      <c r="AH48">
        <v>30328635.161671657</v>
      </c>
      <c r="AI48">
        <v>16603875.74803922</v>
      </c>
      <c r="AJ48">
        <v>9854435.4557089824</v>
      </c>
      <c r="AL48">
        <v>23220702.086547762</v>
      </c>
      <c r="AM48">
        <v>13852295.359819729</v>
      </c>
      <c r="AN48">
        <f t="shared" si="1"/>
        <v>15451614.346558798</v>
      </c>
    </row>
    <row r="49" spans="2:40" x14ac:dyDescent="0.25">
      <c r="B49">
        <v>25237308</v>
      </c>
      <c r="C49" t="s">
        <v>0</v>
      </c>
      <c r="D49">
        <v>36483573</v>
      </c>
      <c r="E49">
        <v>37053679</v>
      </c>
      <c r="F49">
        <v>16448886</v>
      </c>
      <c r="G49" t="s">
        <v>0</v>
      </c>
      <c r="H49">
        <v>23853628</v>
      </c>
      <c r="I49">
        <v>19209718</v>
      </c>
      <c r="J49" t="s">
        <v>0</v>
      </c>
      <c r="K49">
        <v>14855066</v>
      </c>
      <c r="L49">
        <v>17521663</v>
      </c>
      <c r="M49" t="s">
        <v>0</v>
      </c>
      <c r="N49">
        <v>13677021</v>
      </c>
      <c r="O49">
        <v>12641315</v>
      </c>
      <c r="P49">
        <v>26622154</v>
      </c>
      <c r="Q49">
        <v>15335138</v>
      </c>
      <c r="R49">
        <v>43103840</v>
      </c>
      <c r="S49">
        <v>15073679</v>
      </c>
      <c r="T49">
        <v>19578324</v>
      </c>
      <c r="V49">
        <v>22130071.265032191</v>
      </c>
      <c r="X49">
        <v>31991687.484774698</v>
      </c>
      <c r="Y49">
        <v>32491601.596399538</v>
      </c>
      <c r="Z49">
        <v>14423686.528309213</v>
      </c>
      <c r="AB49">
        <v>20916751.008846402</v>
      </c>
      <c r="AC49">
        <v>16844602.773052167</v>
      </c>
      <c r="AE49">
        <v>13026098.87024229</v>
      </c>
      <c r="AF49">
        <v>15364382.400526941</v>
      </c>
      <c r="AH49">
        <v>11993095.674995998</v>
      </c>
      <c r="AI49">
        <v>11084906.592799852</v>
      </c>
      <c r="AJ49">
        <v>23344413.96240288</v>
      </c>
      <c r="AK49">
        <v>13447064.03706383</v>
      </c>
      <c r="AL49">
        <v>37796862.129532404</v>
      </c>
      <c r="AM49">
        <v>13217796.069858925</v>
      </c>
      <c r="AN49">
        <f t="shared" si="1"/>
        <v>17167825.719363179</v>
      </c>
    </row>
    <row r="50" spans="2:40" x14ac:dyDescent="0.25">
      <c r="B50">
        <v>14211850</v>
      </c>
      <c r="C50">
        <v>18652199</v>
      </c>
      <c r="D50" t="s">
        <v>0</v>
      </c>
      <c r="E50">
        <v>22299117</v>
      </c>
      <c r="F50" t="s">
        <v>0</v>
      </c>
      <c r="G50">
        <v>31131723</v>
      </c>
      <c r="H50">
        <v>12073236</v>
      </c>
      <c r="I50">
        <v>27034745</v>
      </c>
      <c r="J50">
        <v>24608553</v>
      </c>
      <c r="K50">
        <v>1854553</v>
      </c>
      <c r="L50">
        <v>28973522</v>
      </c>
      <c r="M50" t="s">
        <v>0</v>
      </c>
      <c r="N50">
        <v>23395475</v>
      </c>
      <c r="O50">
        <v>16137047</v>
      </c>
      <c r="P50">
        <v>32414089</v>
      </c>
      <c r="Q50">
        <v>16639309</v>
      </c>
      <c r="R50" t="s">
        <v>0</v>
      </c>
      <c r="S50">
        <v>22527028</v>
      </c>
      <c r="T50">
        <v>19182581</v>
      </c>
      <c r="V50">
        <v>12462076.117942048</v>
      </c>
      <c r="W50">
        <v>16355725.940324625</v>
      </c>
      <c r="Y50">
        <v>19553632.596523009</v>
      </c>
      <c r="AA50">
        <v>27298761.365247108</v>
      </c>
      <c r="AB50">
        <v>10586769.915378937</v>
      </c>
      <c r="AC50">
        <v>23706206.441747777</v>
      </c>
      <c r="AD50">
        <v>21578729.063310627</v>
      </c>
      <c r="AE50">
        <v>1626219.0109491572</v>
      </c>
      <c r="AF50">
        <v>25406279.729160417</v>
      </c>
      <c r="AH50">
        <v>20515006.15791823</v>
      </c>
      <c r="AI50">
        <v>14150241.385379691</v>
      </c>
      <c r="AJ50">
        <v>28423241.478888955</v>
      </c>
      <c r="AK50">
        <v>14590664.502366558</v>
      </c>
      <c r="AM50">
        <v>19753483.019241814</v>
      </c>
      <c r="AN50">
        <f t="shared" si="1"/>
        <v>16820806.901324518</v>
      </c>
    </row>
    <row r="51" spans="2:40" x14ac:dyDescent="0.25">
      <c r="B51" t="s">
        <v>0</v>
      </c>
      <c r="C51">
        <v>14752095</v>
      </c>
      <c r="D51">
        <v>20272413</v>
      </c>
      <c r="E51">
        <v>25254957</v>
      </c>
      <c r="F51">
        <v>34804934</v>
      </c>
      <c r="G51" t="s">
        <v>0</v>
      </c>
      <c r="H51">
        <v>28197266</v>
      </c>
      <c r="I51">
        <v>11539525</v>
      </c>
      <c r="J51">
        <v>15055529</v>
      </c>
      <c r="K51">
        <v>12613969</v>
      </c>
      <c r="L51" t="s">
        <v>0</v>
      </c>
      <c r="M51" t="s">
        <v>0</v>
      </c>
      <c r="N51">
        <v>33030709</v>
      </c>
      <c r="O51" t="s">
        <v>0</v>
      </c>
      <c r="P51" t="s">
        <v>0</v>
      </c>
      <c r="Q51">
        <v>19491094</v>
      </c>
      <c r="R51">
        <v>18899727</v>
      </c>
      <c r="S51">
        <v>30893704</v>
      </c>
      <c r="T51" t="s">
        <v>0</v>
      </c>
      <c r="W51">
        <v>12935805.738810379</v>
      </c>
      <c r="X51">
        <v>17776457.948849581</v>
      </c>
      <c r="Y51">
        <v>22145547.306603525</v>
      </c>
      <c r="Z51">
        <v>30519723.80710106</v>
      </c>
      <c r="AB51">
        <v>24725596.963791434</v>
      </c>
      <c r="AC51">
        <v>10118769.823414631</v>
      </c>
      <c r="AD51">
        <v>13201880.711792195</v>
      </c>
      <c r="AE51">
        <v>11060927.453312647</v>
      </c>
      <c r="AH51">
        <v>28963942.751126241</v>
      </c>
      <c r="AK51">
        <v>17091335.543927323</v>
      </c>
      <c r="AL51">
        <v>16572778.102943985</v>
      </c>
      <c r="AM51">
        <v>27090047.447247945</v>
      </c>
    </row>
    <row r="52" spans="2:40" x14ac:dyDescent="0.25">
      <c r="B52" t="s">
        <v>0</v>
      </c>
      <c r="C52">
        <v>29576036</v>
      </c>
      <c r="D52">
        <v>19809632</v>
      </c>
      <c r="E52">
        <v>20541214</v>
      </c>
      <c r="F52" t="s">
        <v>0</v>
      </c>
      <c r="G52" t="s">
        <v>0</v>
      </c>
      <c r="H52">
        <v>23891702</v>
      </c>
      <c r="I52" t="s">
        <v>0</v>
      </c>
      <c r="J52">
        <v>19927107</v>
      </c>
      <c r="K52" t="s">
        <v>0</v>
      </c>
      <c r="L52">
        <v>21886963</v>
      </c>
      <c r="M52" t="s">
        <v>0</v>
      </c>
      <c r="N52" t="s">
        <v>0</v>
      </c>
      <c r="O52" t="s">
        <v>0</v>
      </c>
      <c r="P52" t="s">
        <v>0</v>
      </c>
      <c r="Q52">
        <v>14048302</v>
      </c>
      <c r="R52">
        <v>16378986</v>
      </c>
      <c r="S52">
        <v>23344513</v>
      </c>
      <c r="T52">
        <v>22462200</v>
      </c>
      <c r="W52">
        <v>25934611.742946502</v>
      </c>
      <c r="X52">
        <v>17370654.900834203</v>
      </c>
      <c r="Y52">
        <v>18012163.963378225</v>
      </c>
      <c r="AB52">
        <v>20950137.308738008</v>
      </c>
      <c r="AD52">
        <v>17473666.288651779</v>
      </c>
      <c r="AF52">
        <v>19192223.313402634</v>
      </c>
      <c r="AK52">
        <v>12318664.273253482</v>
      </c>
      <c r="AL52">
        <v>14362392.669969579</v>
      </c>
      <c r="AM52">
        <v>20470318.638480399</v>
      </c>
      <c r="AN52">
        <f t="shared" si="1"/>
        <v>19696636.692368545</v>
      </c>
    </row>
    <row r="53" spans="2:40" x14ac:dyDescent="0.25">
      <c r="B53">
        <v>37533805</v>
      </c>
      <c r="C53" t="s">
        <v>0</v>
      </c>
      <c r="D53">
        <v>19582734</v>
      </c>
      <c r="E53" t="s">
        <v>0</v>
      </c>
      <c r="F53">
        <v>24417475</v>
      </c>
      <c r="G53">
        <v>14681745</v>
      </c>
      <c r="H53">
        <v>73239796</v>
      </c>
      <c r="I53">
        <v>13328032</v>
      </c>
      <c r="J53">
        <v>18463244</v>
      </c>
      <c r="K53">
        <v>14035445</v>
      </c>
      <c r="L53">
        <v>17365615</v>
      </c>
      <c r="M53" t="s">
        <v>0</v>
      </c>
      <c r="N53" t="s">
        <v>0</v>
      </c>
      <c r="O53">
        <v>20591015</v>
      </c>
      <c r="P53" t="s">
        <v>0</v>
      </c>
      <c r="Q53">
        <v>14741997</v>
      </c>
      <c r="R53">
        <v>15622716</v>
      </c>
      <c r="S53" t="s">
        <v>0</v>
      </c>
      <c r="T53" t="s">
        <v>0</v>
      </c>
      <c r="V53">
        <v>32912614.114699617</v>
      </c>
      <c r="X53">
        <v>17171692.756777741</v>
      </c>
      <c r="Z53">
        <v>21411176.733356107</v>
      </c>
      <c r="AA53">
        <v>12874117.284816196</v>
      </c>
      <c r="AB53">
        <v>64222456.092243269</v>
      </c>
      <c r="AC53">
        <v>11687074.468585538</v>
      </c>
      <c r="AD53">
        <v>16190035.224980336</v>
      </c>
      <c r="AE53">
        <v>12307390.236963458</v>
      </c>
      <c r="AF53">
        <v>15227547.150080826</v>
      </c>
      <c r="AI53">
        <v>18055833.426027328</v>
      </c>
      <c r="AK53">
        <v>12926951.012322344</v>
      </c>
      <c r="AL53">
        <v>13699235.212937871</v>
      </c>
    </row>
    <row r="54" spans="2:40" x14ac:dyDescent="0.25">
      <c r="B54">
        <v>31605316</v>
      </c>
      <c r="C54">
        <v>20186012</v>
      </c>
      <c r="D54">
        <v>36794472</v>
      </c>
      <c r="E54">
        <v>27595443</v>
      </c>
      <c r="F54" t="s">
        <v>0</v>
      </c>
      <c r="G54" t="s">
        <v>0</v>
      </c>
      <c r="H54" t="s">
        <v>0</v>
      </c>
      <c r="I54">
        <v>12922808</v>
      </c>
      <c r="J54">
        <v>19642736</v>
      </c>
      <c r="K54">
        <v>11869451</v>
      </c>
      <c r="L54" t="s">
        <v>0</v>
      </c>
      <c r="M54" t="s">
        <v>0</v>
      </c>
      <c r="N54">
        <v>24808727</v>
      </c>
      <c r="O54">
        <v>25505968</v>
      </c>
      <c r="P54" t="s">
        <v>0</v>
      </c>
      <c r="Q54">
        <v>17482337</v>
      </c>
      <c r="R54" t="s">
        <v>0</v>
      </c>
      <c r="S54">
        <v>71856627</v>
      </c>
      <c r="T54">
        <v>17187175</v>
      </c>
      <c r="V54">
        <v>27714045.231522404</v>
      </c>
      <c r="W54">
        <v>17700694.706297319</v>
      </c>
      <c r="X54">
        <v>32264308.361225832</v>
      </c>
      <c r="Y54">
        <v>24197870.873554889</v>
      </c>
      <c r="AC54">
        <v>11331741.958545187</v>
      </c>
      <c r="AD54">
        <v>17224307.264475808</v>
      </c>
      <c r="AE54">
        <v>10408075.081019243</v>
      </c>
      <c r="AH54">
        <v>21754257.48676239</v>
      </c>
      <c r="AI54">
        <v>22365653.639589082</v>
      </c>
      <c r="AK54">
        <v>15329898.247836463</v>
      </c>
      <c r="AM54">
        <v>63009583.921345197</v>
      </c>
      <c r="AN54">
        <f t="shared" si="1"/>
        <v>15071076.81986445</v>
      </c>
    </row>
    <row r="55" spans="2:40" x14ac:dyDescent="0.25">
      <c r="B55" t="s">
        <v>0</v>
      </c>
      <c r="C55">
        <v>28481769</v>
      </c>
      <c r="D55">
        <v>17060026</v>
      </c>
      <c r="E55">
        <v>43076628</v>
      </c>
      <c r="F55" t="s">
        <v>0</v>
      </c>
      <c r="G55">
        <v>31038846</v>
      </c>
      <c r="H55">
        <v>20657676</v>
      </c>
      <c r="I55">
        <v>16773406</v>
      </c>
      <c r="J55" t="s">
        <v>0</v>
      </c>
      <c r="K55">
        <v>11227477</v>
      </c>
      <c r="L55">
        <v>10980247</v>
      </c>
      <c r="M55" t="s">
        <v>0</v>
      </c>
      <c r="N55">
        <v>17337024</v>
      </c>
      <c r="O55" t="s">
        <v>0</v>
      </c>
      <c r="P55" t="s">
        <v>0</v>
      </c>
      <c r="Q55">
        <v>34044116</v>
      </c>
      <c r="R55">
        <v>42959963</v>
      </c>
      <c r="S55" t="s">
        <v>0</v>
      </c>
      <c r="T55">
        <v>16493172</v>
      </c>
      <c r="W55">
        <v>24975071.736026071</v>
      </c>
      <c r="X55">
        <v>14959582.502353346</v>
      </c>
      <c r="Y55">
        <v>37773000.491862334</v>
      </c>
      <c r="AA55">
        <v>27217319.452786304</v>
      </c>
      <c r="AB55">
        <v>18114287.072533455</v>
      </c>
      <c r="AC55">
        <v>14708251.376783868</v>
      </c>
      <c r="AE55">
        <v>9845141.4127255511</v>
      </c>
      <c r="AF55">
        <v>9628350.5601174235</v>
      </c>
      <c r="AH55">
        <v>15202476.295949373</v>
      </c>
      <c r="AK55">
        <v>29852578.303320732</v>
      </c>
      <c r="AL55">
        <v>37670699.376222938</v>
      </c>
      <c r="AN55">
        <f t="shared" si="1"/>
        <v>14462520.001992032</v>
      </c>
    </row>
    <row r="56" spans="2:40" x14ac:dyDescent="0.25">
      <c r="B56">
        <v>28600064</v>
      </c>
      <c r="C56">
        <v>22821305</v>
      </c>
      <c r="D56" t="s">
        <v>0</v>
      </c>
      <c r="E56">
        <v>17427900</v>
      </c>
      <c r="F56" t="s">
        <v>0</v>
      </c>
      <c r="G56">
        <v>16018047</v>
      </c>
      <c r="H56">
        <v>19350834</v>
      </c>
      <c r="I56">
        <v>21407188</v>
      </c>
      <c r="J56">
        <v>27390100</v>
      </c>
      <c r="K56" t="s">
        <v>0</v>
      </c>
      <c r="L56">
        <v>17200523</v>
      </c>
      <c r="M56" t="s">
        <v>0</v>
      </c>
      <c r="N56">
        <v>30371477</v>
      </c>
      <c r="O56">
        <v>21550422</v>
      </c>
      <c r="P56" t="s">
        <v>0</v>
      </c>
      <c r="Q56" t="s">
        <v>0</v>
      </c>
      <c r="R56" t="s">
        <v>0</v>
      </c>
      <c r="S56" t="s">
        <v>0</v>
      </c>
      <c r="T56">
        <v>33971926</v>
      </c>
      <c r="V56">
        <v>25078802.164814159</v>
      </c>
      <c r="W56">
        <v>20011528.409093216</v>
      </c>
      <c r="Y56">
        <v>15282163.573066294</v>
      </c>
      <c r="AA56">
        <v>14045892.756732814</v>
      </c>
      <c r="AB56">
        <v>16968344.462801185</v>
      </c>
      <c r="AC56">
        <v>18771518.579713099</v>
      </c>
      <c r="AD56">
        <v>24017809.861351229</v>
      </c>
      <c r="AF56">
        <v>15082781.40385755</v>
      </c>
      <c r="AH56">
        <v>26632117.436387673</v>
      </c>
      <c r="AI56">
        <v>18897117.499676175</v>
      </c>
      <c r="AN56">
        <f t="shared" si="1"/>
        <v>29789276.391539071</v>
      </c>
    </row>
    <row r="57" spans="2:40" x14ac:dyDescent="0.25">
      <c r="B57">
        <v>18932163</v>
      </c>
      <c r="C57">
        <v>14118554</v>
      </c>
      <c r="D57">
        <v>16071845</v>
      </c>
      <c r="E57">
        <v>17522438</v>
      </c>
      <c r="F57" t="s">
        <v>0</v>
      </c>
      <c r="G57" t="s">
        <v>0</v>
      </c>
      <c r="H57" t="s">
        <v>0</v>
      </c>
      <c r="I57" t="s">
        <v>0</v>
      </c>
      <c r="J57" t="s">
        <v>0</v>
      </c>
      <c r="K57" t="s">
        <v>0</v>
      </c>
      <c r="L57">
        <v>26259444</v>
      </c>
      <c r="M57" t="s">
        <v>0</v>
      </c>
      <c r="N57">
        <v>15997483</v>
      </c>
      <c r="O57">
        <v>15050214</v>
      </c>
      <c r="P57" t="s">
        <v>0</v>
      </c>
      <c r="Q57" t="s">
        <v>0</v>
      </c>
      <c r="R57">
        <v>15530826</v>
      </c>
      <c r="S57" t="s">
        <v>0</v>
      </c>
      <c r="T57" t="s">
        <v>0</v>
      </c>
      <c r="V57">
        <v>16601220.557723735</v>
      </c>
      <c r="W57">
        <v>12380266.793082897</v>
      </c>
      <c r="X57">
        <v>14093067.105673525</v>
      </c>
      <c r="Y57">
        <v>15365061.981931994</v>
      </c>
      <c r="AF57">
        <v>23026361.096045662</v>
      </c>
      <c r="AH57">
        <v>14027860.612199249</v>
      </c>
      <c r="AI57">
        <v>13197220.098672379</v>
      </c>
      <c r="AL57">
        <v>13618658.780279372</v>
      </c>
    </row>
    <row r="58" spans="2:40" x14ac:dyDescent="0.25">
      <c r="B58" t="s">
        <v>0</v>
      </c>
      <c r="C58">
        <v>26644294</v>
      </c>
      <c r="D58">
        <v>14814074</v>
      </c>
      <c r="E58" t="s">
        <v>0</v>
      </c>
      <c r="F58" t="s">
        <v>0</v>
      </c>
      <c r="G58" t="s">
        <v>0</v>
      </c>
      <c r="H58">
        <v>26556433</v>
      </c>
      <c r="I58">
        <v>18019427</v>
      </c>
      <c r="J58">
        <v>17354310</v>
      </c>
      <c r="K58" t="s">
        <v>0</v>
      </c>
      <c r="L58">
        <v>27905448</v>
      </c>
      <c r="M58" t="s">
        <v>0</v>
      </c>
      <c r="N58" t="s">
        <v>0</v>
      </c>
      <c r="O58">
        <v>40977544</v>
      </c>
      <c r="P58" t="s">
        <v>0</v>
      </c>
      <c r="Q58" t="s">
        <v>0</v>
      </c>
      <c r="R58">
        <v>19543395</v>
      </c>
      <c r="S58">
        <v>15768841</v>
      </c>
      <c r="T58">
        <v>21026094</v>
      </c>
      <c r="W58">
        <v>23363828.068606589</v>
      </c>
      <c r="X58">
        <v>12990153.836750755</v>
      </c>
      <c r="AB58">
        <v>23286784.582375135</v>
      </c>
      <c r="AC58">
        <v>15800861.314726802</v>
      </c>
      <c r="AD58">
        <v>15217634.030359372</v>
      </c>
      <c r="AF58">
        <v>24469707.819972325</v>
      </c>
      <c r="AI58">
        <v>35932357.325353093</v>
      </c>
      <c r="AL58">
        <v>17137197.204657242</v>
      </c>
      <c r="AM58">
        <v>13827369.190761609</v>
      </c>
      <c r="AN58">
        <f t="shared" si="1"/>
        <v>18437345.16554879</v>
      </c>
    </row>
    <row r="59" spans="2:40" x14ac:dyDescent="0.25">
      <c r="B59" t="s">
        <v>0</v>
      </c>
      <c r="C59">
        <v>18144553</v>
      </c>
      <c r="D59">
        <v>24458404</v>
      </c>
      <c r="E59">
        <v>17635550</v>
      </c>
      <c r="F59" t="s">
        <v>0</v>
      </c>
      <c r="G59" t="s">
        <v>0</v>
      </c>
      <c r="H59">
        <v>15847136</v>
      </c>
      <c r="I59">
        <v>17066093</v>
      </c>
      <c r="J59">
        <v>24862852</v>
      </c>
      <c r="K59" t="s">
        <v>0</v>
      </c>
      <c r="L59">
        <v>47125450</v>
      </c>
      <c r="M59" t="s">
        <v>0</v>
      </c>
      <c r="N59" t="s">
        <v>0</v>
      </c>
      <c r="O59">
        <v>18316167</v>
      </c>
      <c r="P59" t="s">
        <v>0</v>
      </c>
      <c r="Q59" t="s">
        <v>0</v>
      </c>
      <c r="R59">
        <v>16583677</v>
      </c>
      <c r="S59">
        <v>33089874</v>
      </c>
      <c r="T59">
        <v>25883272</v>
      </c>
      <c r="W59">
        <v>15910581.705550913</v>
      </c>
      <c r="X59">
        <v>21447066.523456007</v>
      </c>
      <c r="Y59">
        <v>15464247.545658929</v>
      </c>
      <c r="AB59">
        <v>13896024.450256627</v>
      </c>
      <c r="AC59">
        <v>14964902.52865587</v>
      </c>
      <c r="AD59">
        <v>21801718.575212073</v>
      </c>
      <c r="AF59">
        <v>41323328.41904974</v>
      </c>
      <c r="AI59">
        <v>16061066.458127424</v>
      </c>
      <c r="AL59">
        <v>14541881.95691376</v>
      </c>
      <c r="AM59">
        <v>29015823.310906846</v>
      </c>
      <c r="AN59">
        <f t="shared" si="1"/>
        <v>22696503.681462869</v>
      </c>
    </row>
    <row r="60" spans="2:40" x14ac:dyDescent="0.25">
      <c r="B60" t="s">
        <v>0</v>
      </c>
      <c r="C60">
        <v>23997304</v>
      </c>
      <c r="D60" t="s">
        <v>0</v>
      </c>
      <c r="E60">
        <v>29625605</v>
      </c>
      <c r="F60" t="s">
        <v>0</v>
      </c>
      <c r="G60" t="s">
        <v>0</v>
      </c>
      <c r="H60">
        <v>30344446</v>
      </c>
      <c r="I60">
        <v>17252017</v>
      </c>
      <c r="J60" t="s">
        <v>0</v>
      </c>
      <c r="K60" t="s">
        <v>0</v>
      </c>
      <c r="L60">
        <v>13148874</v>
      </c>
      <c r="M60" t="s">
        <v>0</v>
      </c>
      <c r="N60" t="s">
        <v>0</v>
      </c>
      <c r="O60">
        <v>20294258</v>
      </c>
      <c r="P60" t="s">
        <v>0</v>
      </c>
      <c r="Q60" t="s">
        <v>0</v>
      </c>
      <c r="R60">
        <v>18892681</v>
      </c>
      <c r="S60" t="s">
        <v>0</v>
      </c>
      <c r="T60">
        <v>17954403</v>
      </c>
      <c r="W60">
        <v>21042737.50943017</v>
      </c>
      <c r="Y60">
        <v>25978077.769613702</v>
      </c>
      <c r="AB60">
        <v>26608414.513858654</v>
      </c>
      <c r="AC60">
        <v>15127935.423046978</v>
      </c>
      <c r="AF60">
        <v>11529974.539080353</v>
      </c>
      <c r="AI60">
        <v>17795613.375679757</v>
      </c>
      <c r="AL60">
        <v>16566599.611873012</v>
      </c>
      <c r="AN60">
        <f t="shared" si="1"/>
        <v>15743843.119523993</v>
      </c>
    </row>
    <row r="61" spans="2:40" x14ac:dyDescent="0.25">
      <c r="B61" t="s">
        <v>0</v>
      </c>
      <c r="C61" t="s">
        <v>0</v>
      </c>
      <c r="D61">
        <v>22056031</v>
      </c>
      <c r="E61">
        <v>30796227</v>
      </c>
      <c r="F61" t="s">
        <v>0</v>
      </c>
      <c r="G61" t="s">
        <v>0</v>
      </c>
      <c r="H61">
        <v>42965353</v>
      </c>
      <c r="I61">
        <v>17740190</v>
      </c>
      <c r="J61" t="s">
        <v>0</v>
      </c>
      <c r="K61" t="s">
        <v>0</v>
      </c>
      <c r="L61">
        <v>20914028</v>
      </c>
      <c r="M61" t="s">
        <v>0</v>
      </c>
      <c r="N61">
        <v>22862218</v>
      </c>
      <c r="O61">
        <v>25888393</v>
      </c>
      <c r="P61" t="s">
        <v>0</v>
      </c>
      <c r="Q61" t="s">
        <v>0</v>
      </c>
      <c r="R61">
        <v>25224756</v>
      </c>
      <c r="S61" t="s">
        <v>0</v>
      </c>
      <c r="T61">
        <v>23463227</v>
      </c>
      <c r="X61">
        <v>19340475.531453643</v>
      </c>
      <c r="Y61">
        <v>27004571.890318435</v>
      </c>
      <c r="AB61">
        <v>37675425.755285181</v>
      </c>
      <c r="AC61">
        <v>15556004.188529594</v>
      </c>
      <c r="AF61">
        <v>18339076.817498866</v>
      </c>
      <c r="AH61">
        <v>20047404.1691254</v>
      </c>
      <c r="AI61">
        <v>22700994.180011615</v>
      </c>
      <c r="AL61">
        <v>22119064.676908027</v>
      </c>
      <c r="AN61">
        <f t="shared" si="1"/>
        <v>20574416.479666829</v>
      </c>
    </row>
    <row r="62" spans="2:40" x14ac:dyDescent="0.25">
      <c r="B62" t="s">
        <v>0</v>
      </c>
      <c r="C62">
        <v>28654100</v>
      </c>
      <c r="D62">
        <v>15577513</v>
      </c>
      <c r="E62" t="s">
        <v>0</v>
      </c>
      <c r="F62" t="s">
        <v>0</v>
      </c>
      <c r="G62" t="s">
        <v>0</v>
      </c>
      <c r="H62">
        <v>1089414</v>
      </c>
      <c r="I62" t="s">
        <v>0</v>
      </c>
      <c r="J62" t="s">
        <v>0</v>
      </c>
      <c r="K62" t="s">
        <v>0</v>
      </c>
      <c r="L62" t="s">
        <v>0</v>
      </c>
      <c r="M62" t="s">
        <v>0</v>
      </c>
      <c r="N62">
        <v>37307694</v>
      </c>
      <c r="O62" t="s">
        <v>0</v>
      </c>
      <c r="P62" t="s">
        <v>0</v>
      </c>
      <c r="Q62" t="s">
        <v>0</v>
      </c>
      <c r="R62" t="s">
        <v>0</v>
      </c>
      <c r="S62" t="s">
        <v>0</v>
      </c>
      <c r="T62">
        <v>15724561</v>
      </c>
      <c r="W62">
        <v>25126185.211012162</v>
      </c>
      <c r="X62">
        <v>13659597.64099901</v>
      </c>
      <c r="AB62">
        <v>955284.51200594695</v>
      </c>
      <c r="AH62">
        <v>32714342.074599002</v>
      </c>
      <c r="AN62">
        <f t="shared" si="1"/>
        <v>13788540.978354184</v>
      </c>
    </row>
    <row r="63" spans="2:40" x14ac:dyDescent="0.25">
      <c r="B63" t="s">
        <v>0</v>
      </c>
      <c r="C63" t="s">
        <v>0</v>
      </c>
      <c r="D63" t="s">
        <v>0</v>
      </c>
      <c r="E63">
        <v>17387242</v>
      </c>
      <c r="F63" t="s">
        <v>0</v>
      </c>
      <c r="G63" t="s">
        <v>0</v>
      </c>
      <c r="H63" t="s">
        <v>0</v>
      </c>
      <c r="I63" t="s">
        <v>0</v>
      </c>
      <c r="J63" t="s">
        <v>0</v>
      </c>
      <c r="K63" t="s">
        <v>0</v>
      </c>
      <c r="L63" t="s">
        <v>0</v>
      </c>
      <c r="M63" t="s">
        <v>0</v>
      </c>
      <c r="N63">
        <v>28146045</v>
      </c>
      <c r="O63" t="s">
        <v>0</v>
      </c>
      <c r="P63" t="s">
        <v>0</v>
      </c>
      <c r="Q63" t="s">
        <v>0</v>
      </c>
      <c r="R63">
        <v>20500955</v>
      </c>
      <c r="S63" t="s">
        <v>0</v>
      </c>
      <c r="T63">
        <v>30555686</v>
      </c>
      <c r="Y63">
        <v>15246511.417238355</v>
      </c>
      <c r="AH63">
        <v>24680682.332632426</v>
      </c>
      <c r="AL63">
        <v>17976861.682363983</v>
      </c>
      <c r="AN63">
        <f t="shared" si="1"/>
        <v>26793646.482895341</v>
      </c>
    </row>
    <row r="64" spans="2:40" x14ac:dyDescent="0.25">
      <c r="B64" t="s">
        <v>0</v>
      </c>
      <c r="C64" t="s">
        <v>0</v>
      </c>
      <c r="D64" t="s">
        <v>0</v>
      </c>
      <c r="E64" t="s">
        <v>0</v>
      </c>
      <c r="F64" t="s">
        <v>0</v>
      </c>
      <c r="G64" t="s">
        <v>0</v>
      </c>
      <c r="H64" t="s">
        <v>0</v>
      </c>
      <c r="I64" t="s">
        <v>0</v>
      </c>
      <c r="J64" t="s">
        <v>0</v>
      </c>
      <c r="K64" t="s">
        <v>0</v>
      </c>
      <c r="L64" t="s">
        <v>0</v>
      </c>
      <c r="M64" t="s">
        <v>0</v>
      </c>
      <c r="N64">
        <v>20041219</v>
      </c>
      <c r="O64" t="s">
        <v>0</v>
      </c>
      <c r="P64" t="s">
        <v>0</v>
      </c>
      <c r="Q64" t="s">
        <v>0</v>
      </c>
      <c r="R64" t="s">
        <v>0</v>
      </c>
      <c r="S64">
        <v>34682981</v>
      </c>
      <c r="T64" t="s">
        <v>0</v>
      </c>
      <c r="AH64">
        <v>17573728.731611043</v>
      </c>
      <c r="AM64">
        <v>30412785.754081119</v>
      </c>
    </row>
    <row r="65" spans="2:40" x14ac:dyDescent="0.25">
      <c r="B65" t="s">
        <v>0</v>
      </c>
      <c r="C65" t="s">
        <v>0</v>
      </c>
      <c r="D65" t="s">
        <v>0</v>
      </c>
      <c r="E65" t="s">
        <v>0</v>
      </c>
      <c r="F65" t="s">
        <v>0</v>
      </c>
      <c r="G65" t="s">
        <v>0</v>
      </c>
      <c r="H65" t="s">
        <v>0</v>
      </c>
      <c r="I65" t="s">
        <v>0</v>
      </c>
      <c r="J65" t="s">
        <v>0</v>
      </c>
      <c r="K65" t="s">
        <v>0</v>
      </c>
      <c r="L65" t="s">
        <v>0</v>
      </c>
      <c r="M65" t="s">
        <v>0</v>
      </c>
      <c r="N65" t="s">
        <v>0</v>
      </c>
      <c r="O65" t="s">
        <v>0</v>
      </c>
      <c r="P65" t="s">
        <v>0</v>
      </c>
      <c r="Q65" t="s">
        <v>0</v>
      </c>
      <c r="R65">
        <v>15765734</v>
      </c>
      <c r="S65">
        <v>18305894</v>
      </c>
      <c r="T65" t="s">
        <v>0</v>
      </c>
      <c r="AL65">
        <v>13824644.726986771</v>
      </c>
      <c r="AM65">
        <v>16052058.277773732</v>
      </c>
    </row>
    <row r="66" spans="2:40" x14ac:dyDescent="0.25">
      <c r="B66" t="s">
        <v>0</v>
      </c>
      <c r="C66" t="s">
        <v>0</v>
      </c>
      <c r="D66" t="s">
        <v>0</v>
      </c>
      <c r="E66" t="s">
        <v>0</v>
      </c>
      <c r="F66" t="s">
        <v>0</v>
      </c>
      <c r="G66" t="s">
        <v>0</v>
      </c>
      <c r="H66" t="s">
        <v>0</v>
      </c>
      <c r="I66" t="s">
        <v>0</v>
      </c>
      <c r="J66" t="s">
        <v>0</v>
      </c>
      <c r="K66" t="s">
        <v>0</v>
      </c>
      <c r="L66" t="s">
        <v>0</v>
      </c>
      <c r="M66" t="s">
        <v>0</v>
      </c>
      <c r="N66">
        <v>16235984</v>
      </c>
      <c r="O66" t="s">
        <v>0</v>
      </c>
      <c r="P66" t="s">
        <v>0</v>
      </c>
      <c r="Q66" t="s">
        <v>0</v>
      </c>
      <c r="R66" t="s">
        <v>0</v>
      </c>
      <c r="S66" t="s">
        <v>0</v>
      </c>
      <c r="T66" t="s">
        <v>0</v>
      </c>
      <c r="AH66">
        <v>14236997.185988395</v>
      </c>
    </row>
    <row r="67" spans="2:40" x14ac:dyDescent="0.25">
      <c r="B67" t="s">
        <v>0</v>
      </c>
      <c r="C67" t="s">
        <v>0</v>
      </c>
      <c r="D67" t="s">
        <v>0</v>
      </c>
      <c r="E67" t="s">
        <v>0</v>
      </c>
      <c r="F67" t="s">
        <v>0</v>
      </c>
      <c r="G67" t="s">
        <v>0</v>
      </c>
      <c r="H67" t="s">
        <v>0</v>
      </c>
      <c r="I67" t="s">
        <v>0</v>
      </c>
      <c r="J67" t="s">
        <v>0</v>
      </c>
      <c r="K67" t="s">
        <v>0</v>
      </c>
      <c r="L67" t="s">
        <v>0</v>
      </c>
      <c r="M67" t="s">
        <v>0</v>
      </c>
      <c r="N67" t="s">
        <v>0</v>
      </c>
      <c r="O67" t="s">
        <v>0</v>
      </c>
      <c r="P67" t="s">
        <v>0</v>
      </c>
      <c r="Q67" t="s">
        <v>0</v>
      </c>
      <c r="R67">
        <v>11347728</v>
      </c>
      <c r="S67">
        <v>13226257</v>
      </c>
      <c r="T67" t="s">
        <v>0</v>
      </c>
      <c r="AL67">
        <v>9950587.0172920674</v>
      </c>
      <c r="AM67">
        <v>11597830.084715489</v>
      </c>
    </row>
    <row r="71" spans="2:40" x14ac:dyDescent="0.25">
      <c r="B71" t="s">
        <v>0</v>
      </c>
      <c r="C71" t="s">
        <v>0</v>
      </c>
      <c r="E71">
        <v>17464979</v>
      </c>
      <c r="F71">
        <v>19340535</v>
      </c>
      <c r="G71">
        <v>22809480</v>
      </c>
      <c r="H71" t="s">
        <v>0</v>
      </c>
      <c r="I71">
        <v>22831501</v>
      </c>
      <c r="J71">
        <v>10708786</v>
      </c>
      <c r="K71" t="s">
        <v>0</v>
      </c>
      <c r="L71">
        <v>27965423</v>
      </c>
      <c r="M71">
        <v>16966916</v>
      </c>
      <c r="N71">
        <v>12521095</v>
      </c>
      <c r="O71">
        <v>31088922</v>
      </c>
      <c r="P71" t="s">
        <v>0</v>
      </c>
      <c r="Q71" t="s">
        <v>0</v>
      </c>
      <c r="R71">
        <v>23177456</v>
      </c>
      <c r="S71">
        <v>18283916</v>
      </c>
      <c r="T71">
        <v>23390067</v>
      </c>
      <c r="Y71">
        <v>18806080.61245238</v>
      </c>
      <c r="Z71">
        <v>20825656.893028997</v>
      </c>
      <c r="AA71">
        <v>24560975.401580516</v>
      </c>
      <c r="AC71">
        <v>24584687.351143517</v>
      </c>
      <c r="AD71">
        <v>11531092.752960166</v>
      </c>
      <c r="AF71">
        <v>30112833.190313593</v>
      </c>
      <c r="AG71">
        <v>18269772.32785153</v>
      </c>
      <c r="AH71">
        <v>13482565.419985587</v>
      </c>
      <c r="AI71">
        <v>33476179.575494725</v>
      </c>
      <c r="AL71">
        <v>24957207.559629366</v>
      </c>
      <c r="AM71">
        <v>19687902.184555043</v>
      </c>
      <c r="AN71">
        <f>T71/AVERAGE($S$71:$T$102)*AVERAGE($S$2:$T$102)</f>
        <v>25186144.542897087</v>
      </c>
    </row>
    <row r="72" spans="2:40" x14ac:dyDescent="0.25">
      <c r="B72">
        <v>13704549</v>
      </c>
      <c r="C72">
        <v>16410404</v>
      </c>
      <c r="E72">
        <v>38601397</v>
      </c>
      <c r="F72">
        <v>16080713</v>
      </c>
      <c r="G72">
        <v>25742390</v>
      </c>
      <c r="H72">
        <v>31059521</v>
      </c>
      <c r="I72">
        <v>13864673</v>
      </c>
      <c r="J72">
        <v>18542653</v>
      </c>
      <c r="K72" t="s">
        <v>0</v>
      </c>
      <c r="L72">
        <v>22007159</v>
      </c>
      <c r="M72">
        <v>12805301</v>
      </c>
      <c r="N72">
        <v>20777599</v>
      </c>
      <c r="O72">
        <v>24441941</v>
      </c>
      <c r="P72">
        <v>20044854</v>
      </c>
      <c r="Q72" t="s">
        <v>0</v>
      </c>
      <c r="R72">
        <v>16723102</v>
      </c>
      <c r="S72">
        <v>18148291</v>
      </c>
      <c r="T72">
        <v>21206495</v>
      </c>
      <c r="V72">
        <v>14756894.540285656</v>
      </c>
      <c r="W72">
        <v>17670526.858744632</v>
      </c>
      <c r="Y72">
        <v>41565522.852061689</v>
      </c>
      <c r="Z72">
        <v>17315519.53104043</v>
      </c>
      <c r="AA72">
        <v>27719097.829844974</v>
      </c>
      <c r="AB72">
        <v>33444520.930151567</v>
      </c>
      <c r="AC72">
        <v>14929314.149378134</v>
      </c>
      <c r="AD72">
        <v>19966507.093236815</v>
      </c>
      <c r="AF72">
        <v>23697045.739651728</v>
      </c>
      <c r="AG72">
        <v>13788595.043413285</v>
      </c>
      <c r="AH72">
        <v>22373070.229698528</v>
      </c>
      <c r="AI72">
        <v>26318789.89209234</v>
      </c>
      <c r="AJ72">
        <v>21584059.172864657</v>
      </c>
      <c r="AL72">
        <v>18007236.327181593</v>
      </c>
      <c r="AM72">
        <v>19541862.805803776</v>
      </c>
      <c r="AN72">
        <f t="shared" ref="AN72:AN95" si="2">T72/AVERAGE($S$71:$T$102)*AVERAGE($S$2:$T$102)</f>
        <v>22834900.315515317</v>
      </c>
    </row>
    <row r="73" spans="2:40" x14ac:dyDescent="0.25">
      <c r="B73">
        <v>25485309</v>
      </c>
      <c r="C73">
        <v>20584230</v>
      </c>
      <c r="E73">
        <v>19318761</v>
      </c>
      <c r="F73">
        <v>17932411</v>
      </c>
      <c r="G73">
        <v>13688382</v>
      </c>
      <c r="H73">
        <v>20023813</v>
      </c>
      <c r="I73">
        <v>16612591</v>
      </c>
      <c r="J73">
        <v>18071660</v>
      </c>
      <c r="K73">
        <v>34674952</v>
      </c>
      <c r="L73">
        <v>33990988</v>
      </c>
      <c r="M73">
        <v>19225012</v>
      </c>
      <c r="N73">
        <v>19205773</v>
      </c>
      <c r="O73">
        <v>30229619</v>
      </c>
      <c r="P73">
        <v>14920500</v>
      </c>
      <c r="Q73">
        <v>18046795</v>
      </c>
      <c r="R73">
        <v>29010815</v>
      </c>
      <c r="S73">
        <v>22017024</v>
      </c>
      <c r="T73" t="s">
        <v>0</v>
      </c>
      <c r="V73">
        <v>27442276.082167529</v>
      </c>
      <c r="W73">
        <v>22164852.802013718</v>
      </c>
      <c r="Y73">
        <v>20802210.910113387</v>
      </c>
      <c r="Z73">
        <v>19309405.802413378</v>
      </c>
      <c r="AA73">
        <v>14739486.107944485</v>
      </c>
      <c r="AB73">
        <v>21561402.475586828</v>
      </c>
      <c r="AC73">
        <v>17888239.40341989</v>
      </c>
      <c r="AD73">
        <v>19459347.461043682</v>
      </c>
      <c r="AE73">
        <v>37337573.812422961</v>
      </c>
      <c r="AF73">
        <v>36601089.553265512</v>
      </c>
      <c r="AG73">
        <v>20701263.107580282</v>
      </c>
      <c r="AH73">
        <v>20680546.782361515</v>
      </c>
      <c r="AI73">
        <v>32550892.377123509</v>
      </c>
      <c r="AJ73">
        <v>16066216.041719589</v>
      </c>
      <c r="AK73">
        <v>19432573.126277596</v>
      </c>
      <c r="AL73">
        <v>31238498.799394075</v>
      </c>
      <c r="AM73">
        <v>23707668.25372643</v>
      </c>
    </row>
    <row r="74" spans="2:40" x14ac:dyDescent="0.25">
      <c r="B74">
        <v>23016869</v>
      </c>
      <c r="C74" t="s">
        <v>0</v>
      </c>
      <c r="E74">
        <v>32194791</v>
      </c>
      <c r="F74">
        <v>16147283</v>
      </c>
      <c r="G74">
        <v>32981809</v>
      </c>
      <c r="H74">
        <v>10296855</v>
      </c>
      <c r="I74" t="s">
        <v>0</v>
      </c>
      <c r="J74">
        <v>5470353</v>
      </c>
      <c r="K74">
        <v>14181243</v>
      </c>
      <c r="L74">
        <v>32150761</v>
      </c>
      <c r="M74">
        <v>19156140</v>
      </c>
      <c r="N74">
        <v>16708766</v>
      </c>
      <c r="O74">
        <v>70809793</v>
      </c>
      <c r="P74">
        <v>12110610</v>
      </c>
      <c r="Q74">
        <v>18526742</v>
      </c>
      <c r="R74">
        <v>19752118</v>
      </c>
      <c r="S74">
        <v>11699964</v>
      </c>
      <c r="T74">
        <v>21412843</v>
      </c>
      <c r="V74">
        <v>24784289.397671551</v>
      </c>
      <c r="Y74">
        <v>34666966.09523873</v>
      </c>
      <c r="Z74">
        <v>17387201.311268792</v>
      </c>
      <c r="AA74">
        <v>35514417.669698164</v>
      </c>
      <c r="AB74">
        <v>11087530.376345335</v>
      </c>
      <c r="AD74">
        <v>5890410.7183049424</v>
      </c>
      <c r="AE74">
        <v>15270192.941129563</v>
      </c>
      <c r="AF74">
        <v>34619555.117569283</v>
      </c>
      <c r="AG74">
        <v>20627102.561269816</v>
      </c>
      <c r="AH74">
        <v>17991799.493752815</v>
      </c>
      <c r="AI74">
        <v>76247138.648667499</v>
      </c>
      <c r="AJ74">
        <v>13040560.078885403</v>
      </c>
      <c r="AK74">
        <v>19949374.318635441</v>
      </c>
      <c r="AL74">
        <v>21268844.54740379</v>
      </c>
      <c r="AM74">
        <v>12598381.374909801</v>
      </c>
      <c r="AN74">
        <f t="shared" si="2"/>
        <v>23057093.375250358</v>
      </c>
    </row>
    <row r="75" spans="2:40" x14ac:dyDescent="0.25">
      <c r="B75">
        <v>14996283</v>
      </c>
      <c r="C75" t="s">
        <v>0</v>
      </c>
      <c r="E75">
        <v>20256808</v>
      </c>
      <c r="F75">
        <v>25343116</v>
      </c>
      <c r="G75" t="s">
        <v>0</v>
      </c>
      <c r="H75">
        <v>23603411</v>
      </c>
      <c r="I75" t="s">
        <v>0</v>
      </c>
      <c r="J75">
        <v>28513967</v>
      </c>
      <c r="K75">
        <v>18832857</v>
      </c>
      <c r="L75">
        <v>42562056</v>
      </c>
      <c r="M75">
        <v>9863816</v>
      </c>
      <c r="N75">
        <v>22223872</v>
      </c>
      <c r="O75">
        <v>19430176</v>
      </c>
      <c r="P75">
        <v>9933425</v>
      </c>
      <c r="Q75">
        <v>12760649</v>
      </c>
      <c r="R75">
        <v>23949773</v>
      </c>
      <c r="S75">
        <v>26672056</v>
      </c>
      <c r="T75">
        <v>13437667</v>
      </c>
      <c r="V75">
        <v>16147818.270216599</v>
      </c>
      <c r="Y75">
        <v>21812288.706386093</v>
      </c>
      <c r="Z75">
        <v>27289164.359529529</v>
      </c>
      <c r="AB75">
        <v>25415870.811802592</v>
      </c>
      <c r="AD75">
        <v>30703498.812269226</v>
      </c>
      <c r="AE75">
        <v>20278995.291364972</v>
      </c>
      <c r="AF75">
        <v>45830313.117909424</v>
      </c>
      <c r="AG75">
        <v>10621239.157653589</v>
      </c>
      <c r="AH75">
        <v>23930399.707484521</v>
      </c>
      <c r="AI75">
        <v>20922181.250268754</v>
      </c>
      <c r="AJ75">
        <v>10696193.296754025</v>
      </c>
      <c r="AK75">
        <v>13740514.303579172</v>
      </c>
      <c r="AL75">
        <v>25788829.273023203</v>
      </c>
      <c r="AM75">
        <v>28720151.065503381</v>
      </c>
      <c r="AN75">
        <f t="shared" si="2"/>
        <v>14469519.192968464</v>
      </c>
    </row>
    <row r="76" spans="2:40" x14ac:dyDescent="0.25">
      <c r="B76">
        <v>37099265</v>
      </c>
      <c r="C76">
        <v>18787794</v>
      </c>
      <c r="E76" t="s">
        <v>0</v>
      </c>
      <c r="F76">
        <v>23187065</v>
      </c>
      <c r="G76" t="s">
        <v>0</v>
      </c>
      <c r="H76" t="s">
        <v>0</v>
      </c>
      <c r="I76">
        <v>10048235</v>
      </c>
      <c r="J76">
        <v>19462977</v>
      </c>
      <c r="K76">
        <v>18936465</v>
      </c>
      <c r="L76">
        <v>29963508</v>
      </c>
      <c r="M76">
        <v>17870892</v>
      </c>
      <c r="N76">
        <v>17917910</v>
      </c>
      <c r="O76" t="s">
        <v>0</v>
      </c>
      <c r="P76">
        <v>18630132</v>
      </c>
      <c r="Q76">
        <v>23439140</v>
      </c>
      <c r="R76" t="s">
        <v>0</v>
      </c>
      <c r="S76" t="s">
        <v>0</v>
      </c>
      <c r="T76">
        <v>15296397</v>
      </c>
      <c r="V76">
        <v>39948045.070809029</v>
      </c>
      <c r="W76">
        <v>20230471.991643917</v>
      </c>
      <c r="Z76">
        <v>24967554.415964268</v>
      </c>
      <c r="AC76">
        <v>10819819.332325876</v>
      </c>
      <c r="AD76">
        <v>20957500.974968627</v>
      </c>
      <c r="AE76">
        <v>20390559.147244498</v>
      </c>
      <c r="AF76">
        <v>32264347.233389847</v>
      </c>
      <c r="AG76">
        <v>19243162.878605828</v>
      </c>
      <c r="AH76">
        <v>19293791.298956994</v>
      </c>
      <c r="AJ76">
        <v>20060703.434720919</v>
      </c>
      <c r="AK76">
        <v>25238985.762682971</v>
      </c>
      <c r="AN76">
        <f t="shared" si="2"/>
        <v>16470977.437881533</v>
      </c>
    </row>
    <row r="77" spans="2:40" x14ac:dyDescent="0.25">
      <c r="B77">
        <v>17360779</v>
      </c>
      <c r="C77">
        <v>22041342</v>
      </c>
      <c r="E77">
        <v>31957311</v>
      </c>
      <c r="F77">
        <v>21977199</v>
      </c>
      <c r="G77">
        <v>29133313</v>
      </c>
      <c r="H77">
        <v>30318756</v>
      </c>
      <c r="I77">
        <v>18854733</v>
      </c>
      <c r="J77">
        <v>18353201</v>
      </c>
      <c r="K77">
        <v>13938315</v>
      </c>
      <c r="L77">
        <v>35423539</v>
      </c>
      <c r="M77" t="s">
        <v>0</v>
      </c>
      <c r="N77">
        <v>15305021</v>
      </c>
      <c r="O77">
        <v>11081913</v>
      </c>
      <c r="P77">
        <v>10855282</v>
      </c>
      <c r="Q77">
        <v>22970904</v>
      </c>
      <c r="R77">
        <v>25934848</v>
      </c>
      <c r="S77">
        <v>19784003</v>
      </c>
      <c r="T77">
        <v>18245443</v>
      </c>
      <c r="V77">
        <v>18693879.298049569</v>
      </c>
      <c r="W77">
        <v>23733853.5854313</v>
      </c>
      <c r="Y77">
        <v>34411250.470052734</v>
      </c>
      <c r="Z77">
        <v>23664785.169790804</v>
      </c>
      <c r="AA77">
        <v>31370403.181464285</v>
      </c>
      <c r="AB77">
        <v>32646874.03318803</v>
      </c>
      <c r="AC77">
        <v>20302551.106661282</v>
      </c>
      <c r="AD77">
        <v>19762507.444328539</v>
      </c>
      <c r="AE77">
        <v>15008610.974668462</v>
      </c>
      <c r="AF77">
        <v>38143643.345483027</v>
      </c>
      <c r="AH77">
        <v>16480263.657991033</v>
      </c>
      <c r="AI77">
        <v>11932871.446234433</v>
      </c>
      <c r="AJ77">
        <v>11688837.894560497</v>
      </c>
      <c r="AK77">
        <v>24734794.835132916</v>
      </c>
      <c r="AL77">
        <v>27926334.303619798</v>
      </c>
      <c r="AM77">
        <v>21303177.934253443</v>
      </c>
      <c r="AN77">
        <f t="shared" si="2"/>
        <v>19646474.918057732</v>
      </c>
    </row>
    <row r="78" spans="2:40" x14ac:dyDescent="0.25">
      <c r="B78" t="s">
        <v>0</v>
      </c>
      <c r="C78">
        <v>10694887</v>
      </c>
      <c r="E78">
        <v>13216154</v>
      </c>
      <c r="F78">
        <v>14468019</v>
      </c>
      <c r="G78">
        <v>8575556</v>
      </c>
      <c r="H78" t="s">
        <v>0</v>
      </c>
      <c r="I78">
        <v>18126187</v>
      </c>
      <c r="J78">
        <v>17771456</v>
      </c>
      <c r="K78" t="s">
        <v>0</v>
      </c>
      <c r="L78" t="s">
        <v>0</v>
      </c>
      <c r="M78">
        <v>15074901</v>
      </c>
      <c r="N78">
        <v>14481460</v>
      </c>
      <c r="O78">
        <v>23235778</v>
      </c>
      <c r="P78">
        <v>15168167</v>
      </c>
      <c r="Q78" t="s">
        <v>0</v>
      </c>
      <c r="R78">
        <v>34363687</v>
      </c>
      <c r="S78">
        <v>19040942</v>
      </c>
      <c r="T78">
        <v>25353371</v>
      </c>
      <c r="W78">
        <v>11516126.475907529</v>
      </c>
      <c r="Y78">
        <v>14230996.642514428</v>
      </c>
      <c r="Z78">
        <v>15578989.909835717</v>
      </c>
      <c r="AA78">
        <v>9234056.1893947702</v>
      </c>
      <c r="AC78">
        <v>19518061.482832953</v>
      </c>
      <c r="AD78">
        <v>19136091.3824546</v>
      </c>
      <c r="AG78">
        <v>16232473.192824282</v>
      </c>
      <c r="AH78">
        <v>15593463.017963242</v>
      </c>
      <c r="AI78">
        <v>25020007.992053561</v>
      </c>
      <c r="AJ78">
        <v>16332900.906731121</v>
      </c>
      <c r="AL78">
        <v>37002407.381256051</v>
      </c>
      <c r="AM78">
        <v>20503058.731936079</v>
      </c>
      <c r="AN78">
        <f t="shared" si="2"/>
        <v>27300206.820942208</v>
      </c>
    </row>
    <row r="79" spans="2:40" x14ac:dyDescent="0.25">
      <c r="B79">
        <v>17641533</v>
      </c>
      <c r="C79">
        <v>12964240</v>
      </c>
      <c r="E79" t="s">
        <v>0</v>
      </c>
      <c r="F79">
        <v>17080204</v>
      </c>
      <c r="G79">
        <v>20832212</v>
      </c>
      <c r="H79" t="s">
        <v>0</v>
      </c>
      <c r="I79">
        <v>13790791</v>
      </c>
      <c r="J79">
        <v>27783501</v>
      </c>
      <c r="K79">
        <v>8834817</v>
      </c>
      <c r="L79">
        <v>20837103</v>
      </c>
      <c r="M79">
        <v>24717412</v>
      </c>
      <c r="N79" t="s">
        <v>0</v>
      </c>
      <c r="O79">
        <v>35080421</v>
      </c>
      <c r="P79">
        <v>10476849</v>
      </c>
      <c r="Q79">
        <v>31794187</v>
      </c>
      <c r="R79">
        <v>18624919</v>
      </c>
      <c r="S79">
        <v>16101249</v>
      </c>
      <c r="T79">
        <v>16031817</v>
      </c>
      <c r="V79">
        <v>18996191.849142153</v>
      </c>
      <c r="W79">
        <v>13959738.658671143</v>
      </c>
      <c r="Z79">
        <v>18391759.492017232</v>
      </c>
      <c r="AA79">
        <v>22431876.855259765</v>
      </c>
      <c r="AC79">
        <v>14849758.894956747</v>
      </c>
      <c r="AD79">
        <v>29916941.755392399</v>
      </c>
      <c r="AE79">
        <v>9513225.3350126967</v>
      </c>
      <c r="AF79">
        <v>22437143.425593201</v>
      </c>
      <c r="AG79">
        <v>26615413.771937422</v>
      </c>
      <c r="AI79">
        <v>37774177.984683938</v>
      </c>
      <c r="AJ79">
        <v>11281345.763913665</v>
      </c>
      <c r="AK79">
        <v>34235600.496821985</v>
      </c>
      <c r="AL79">
        <v>20055090.138636641</v>
      </c>
      <c r="AM79">
        <v>17337632.450354982</v>
      </c>
      <c r="AN79">
        <f t="shared" si="2"/>
        <v>17262868.902738702</v>
      </c>
    </row>
    <row r="80" spans="2:40" x14ac:dyDescent="0.25">
      <c r="B80">
        <v>37546892</v>
      </c>
      <c r="C80">
        <v>14260199</v>
      </c>
      <c r="E80">
        <v>46666621</v>
      </c>
      <c r="F80">
        <v>16003957</v>
      </c>
      <c r="G80">
        <v>19269414</v>
      </c>
      <c r="H80">
        <v>17772464</v>
      </c>
      <c r="I80">
        <v>15273810</v>
      </c>
      <c r="J80">
        <v>24079986</v>
      </c>
      <c r="K80">
        <v>37714865</v>
      </c>
      <c r="L80">
        <v>23251867</v>
      </c>
      <c r="M80">
        <v>20871038</v>
      </c>
      <c r="N80">
        <v>19895417</v>
      </c>
      <c r="O80">
        <v>17285684</v>
      </c>
      <c r="P80" t="s">
        <v>0</v>
      </c>
      <c r="Q80" t="s">
        <v>0</v>
      </c>
      <c r="R80">
        <v>24682308</v>
      </c>
      <c r="S80">
        <v>16114870</v>
      </c>
      <c r="T80" t="s">
        <v>0</v>
      </c>
      <c r="V80">
        <v>40430044.473517165</v>
      </c>
      <c r="W80">
        <v>15355211.818096822</v>
      </c>
      <c r="Y80">
        <v>50250059.644318104</v>
      </c>
      <c r="Z80">
        <v>17232869.587774571</v>
      </c>
      <c r="AA80">
        <v>20749074.650402874</v>
      </c>
      <c r="AB80">
        <v>19137176.784805059</v>
      </c>
      <c r="AC80">
        <v>16446656.026284447</v>
      </c>
      <c r="AD80">
        <v>25929041.074869014</v>
      </c>
      <c r="AE80">
        <v>40610915.791983418</v>
      </c>
      <c r="AF80">
        <v>25037332.434927136</v>
      </c>
      <c r="AG80">
        <v>22473684.227937341</v>
      </c>
      <c r="AH80">
        <v>21423147.197620768</v>
      </c>
      <c r="AI80">
        <v>18613017.899728268</v>
      </c>
      <c r="AL80">
        <v>26577614.204367399</v>
      </c>
      <c r="AM80">
        <v>17352299.380330805</v>
      </c>
    </row>
    <row r="81" spans="2:40" x14ac:dyDescent="0.25">
      <c r="B81" t="s">
        <v>0</v>
      </c>
      <c r="C81">
        <v>29859875</v>
      </c>
      <c r="E81">
        <v>16947215</v>
      </c>
      <c r="F81" t="s">
        <v>0</v>
      </c>
      <c r="G81" t="s">
        <v>0</v>
      </c>
      <c r="H81">
        <v>16735051</v>
      </c>
      <c r="I81">
        <v>15879560</v>
      </c>
      <c r="J81">
        <v>20469357</v>
      </c>
      <c r="K81">
        <v>33368944</v>
      </c>
      <c r="L81">
        <v>24736436</v>
      </c>
      <c r="M81">
        <v>17850293</v>
      </c>
      <c r="N81">
        <v>17116481</v>
      </c>
      <c r="O81">
        <v>19765559</v>
      </c>
      <c r="P81">
        <v>9961486</v>
      </c>
      <c r="Q81" t="s">
        <v>0</v>
      </c>
      <c r="R81">
        <v>20412233</v>
      </c>
      <c r="S81">
        <v>18421044</v>
      </c>
      <c r="T81" t="s">
        <v>0</v>
      </c>
      <c r="W81">
        <v>32152756.457809169</v>
      </c>
      <c r="Y81">
        <v>18248558.526555467</v>
      </c>
      <c r="AB81">
        <v>18020102.867544349</v>
      </c>
      <c r="AC81">
        <v>17098920.385204833</v>
      </c>
      <c r="AD81">
        <v>22041158.928794958</v>
      </c>
      <c r="AE81">
        <v>35931280.009922095</v>
      </c>
      <c r="AF81">
        <v>26635898.587726276</v>
      </c>
      <c r="AG81">
        <v>19220982.121644374</v>
      </c>
      <c r="AH81">
        <v>18430822.131965321</v>
      </c>
      <c r="AI81">
        <v>21283317.655531313</v>
      </c>
      <c r="AJ81">
        <v>10726409.046115419</v>
      </c>
      <c r="AL81">
        <v>21979648.48844998</v>
      </c>
      <c r="AM81">
        <v>19835559.975739576</v>
      </c>
    </row>
    <row r="82" spans="2:40" x14ac:dyDescent="0.25">
      <c r="B82" t="s">
        <v>0</v>
      </c>
      <c r="C82">
        <v>28703575</v>
      </c>
      <c r="E82">
        <v>20025048</v>
      </c>
      <c r="F82">
        <v>19290331</v>
      </c>
      <c r="G82">
        <v>24086614</v>
      </c>
      <c r="H82" t="s">
        <v>0</v>
      </c>
      <c r="I82">
        <v>14945363</v>
      </c>
      <c r="J82" t="s">
        <v>0</v>
      </c>
      <c r="K82" t="s">
        <v>0</v>
      </c>
      <c r="L82">
        <v>21433782</v>
      </c>
      <c r="M82" t="s">
        <v>0</v>
      </c>
      <c r="N82" t="s">
        <v>0</v>
      </c>
      <c r="O82">
        <v>22270752</v>
      </c>
      <c r="P82" t="s">
        <v>0</v>
      </c>
      <c r="Q82" t="s">
        <v>0</v>
      </c>
      <c r="R82">
        <v>16558429</v>
      </c>
      <c r="S82" t="s">
        <v>0</v>
      </c>
      <c r="T82">
        <v>18481970</v>
      </c>
      <c r="W82">
        <v>30907666.440112688</v>
      </c>
      <c r="Y82">
        <v>21562732.308823749</v>
      </c>
      <c r="Z82">
        <v>20771597.825962983</v>
      </c>
      <c r="AA82">
        <v>25936178.026038516</v>
      </c>
      <c r="AC82">
        <v>16092988.222909581</v>
      </c>
      <c r="AF82">
        <v>23079640.240147486</v>
      </c>
      <c r="AI82">
        <v>23980879.531085327</v>
      </c>
      <c r="AL82">
        <v>17829918.40926744</v>
      </c>
      <c r="AN82">
        <f t="shared" si="2"/>
        <v>19901164.364235796</v>
      </c>
    </row>
    <row r="83" spans="2:40" x14ac:dyDescent="0.25">
      <c r="B83">
        <v>16542810</v>
      </c>
      <c r="C83" t="s">
        <v>0</v>
      </c>
      <c r="E83" t="s">
        <v>0</v>
      </c>
      <c r="F83">
        <v>17240605</v>
      </c>
      <c r="G83" t="s">
        <v>0</v>
      </c>
      <c r="H83" t="s">
        <v>0</v>
      </c>
      <c r="I83">
        <v>18383285</v>
      </c>
      <c r="J83">
        <v>12717145</v>
      </c>
      <c r="K83" t="s">
        <v>0</v>
      </c>
      <c r="L83">
        <v>20608059</v>
      </c>
      <c r="M83" t="s">
        <v>0</v>
      </c>
      <c r="N83">
        <v>25803575</v>
      </c>
      <c r="O83" t="s">
        <v>0</v>
      </c>
      <c r="P83">
        <v>9233137</v>
      </c>
      <c r="Q83" t="s">
        <v>0</v>
      </c>
      <c r="R83">
        <v>15167751</v>
      </c>
      <c r="S83">
        <v>12764654</v>
      </c>
      <c r="T83">
        <v>11976341</v>
      </c>
      <c r="V83">
        <v>17813100.056775525</v>
      </c>
      <c r="Z83">
        <v>18564477.371398475</v>
      </c>
      <c r="AC83">
        <v>19794901.535907179</v>
      </c>
      <c r="AD83">
        <v>13693669.716421973</v>
      </c>
      <c r="AF83">
        <v>22190511.584364049</v>
      </c>
      <c r="AH83">
        <v>27784981.106445126</v>
      </c>
      <c r="AJ83">
        <v>9942131.5495321658</v>
      </c>
      <c r="AL83">
        <v>16332452.962903947</v>
      </c>
      <c r="AM83">
        <v>13744826.839703772</v>
      </c>
      <c r="AN83">
        <f t="shared" si="2"/>
        <v>12895980.824724641</v>
      </c>
    </row>
    <row r="84" spans="2:40" x14ac:dyDescent="0.25">
      <c r="B84">
        <v>25445477</v>
      </c>
      <c r="C84" t="s">
        <v>0</v>
      </c>
      <c r="E84">
        <v>16064784</v>
      </c>
      <c r="F84">
        <v>19890968</v>
      </c>
      <c r="G84">
        <v>16024217</v>
      </c>
      <c r="H84" t="s">
        <v>0</v>
      </c>
      <c r="I84">
        <v>12870352</v>
      </c>
      <c r="J84">
        <v>25745554</v>
      </c>
      <c r="K84" t="s">
        <v>0</v>
      </c>
      <c r="L84">
        <v>18359512</v>
      </c>
      <c r="M84" t="s">
        <v>0</v>
      </c>
      <c r="N84">
        <v>24986394</v>
      </c>
      <c r="O84">
        <v>15011860</v>
      </c>
      <c r="P84" t="s">
        <v>0</v>
      </c>
      <c r="Q84" t="s">
        <v>0</v>
      </c>
      <c r="R84">
        <v>23075703</v>
      </c>
      <c r="S84">
        <v>11429551</v>
      </c>
      <c r="T84">
        <v>11279216</v>
      </c>
      <c r="V84">
        <v>27399385.460715581</v>
      </c>
      <c r="Y84">
        <v>17298367.374254227</v>
      </c>
      <c r="Z84">
        <v>21418356.5676037</v>
      </c>
      <c r="AA84">
        <v>17254685.313588403</v>
      </c>
      <c r="AC84">
        <v>13858641.182599632</v>
      </c>
      <c r="AD84">
        <v>27722504.78722281</v>
      </c>
      <c r="AF84">
        <v>19769303.053687427</v>
      </c>
      <c r="AH84">
        <v>26905050.374151405</v>
      </c>
      <c r="AI84">
        <v>16164591.397610579</v>
      </c>
      <c r="AL84">
        <v>24847641.145575341</v>
      </c>
      <c r="AM84">
        <v>12307203.889001856</v>
      </c>
      <c r="AN84">
        <f t="shared" si="2"/>
        <v>12145324.958092574</v>
      </c>
    </row>
    <row r="85" spans="2:40" x14ac:dyDescent="0.25">
      <c r="B85">
        <v>27315331</v>
      </c>
      <c r="C85">
        <v>20601594</v>
      </c>
      <c r="E85">
        <v>13537608</v>
      </c>
      <c r="F85">
        <v>26551334</v>
      </c>
      <c r="G85" t="s">
        <v>0</v>
      </c>
      <c r="H85">
        <v>17196760</v>
      </c>
      <c r="I85">
        <v>14479764</v>
      </c>
      <c r="J85">
        <v>25931976</v>
      </c>
      <c r="K85" t="s">
        <v>0</v>
      </c>
      <c r="L85">
        <v>26239184</v>
      </c>
      <c r="M85" t="s">
        <v>0</v>
      </c>
      <c r="N85">
        <v>16245967</v>
      </c>
      <c r="O85">
        <v>21581321</v>
      </c>
      <c r="P85" t="s">
        <v>0</v>
      </c>
      <c r="Q85" t="s">
        <v>0</v>
      </c>
      <c r="R85">
        <v>22525148</v>
      </c>
      <c r="S85">
        <v>18857166</v>
      </c>
      <c r="T85" t="s">
        <v>0</v>
      </c>
      <c r="V85">
        <v>29412821.895853382</v>
      </c>
      <c r="W85">
        <v>22183550.149646059</v>
      </c>
      <c r="Y85">
        <v>14577134.467082968</v>
      </c>
      <c r="Z85">
        <v>28590159.059003033</v>
      </c>
      <c r="AB85">
        <v>18517265.599517558</v>
      </c>
      <c r="AC85">
        <v>15591636.78543707</v>
      </c>
      <c r="AD85">
        <v>27923241.768351424</v>
      </c>
      <c r="AF85">
        <v>28254039.670415331</v>
      </c>
      <c r="AH85">
        <v>17493463.062809359</v>
      </c>
      <c r="AI85">
        <v>23238508.471679896</v>
      </c>
      <c r="AL85">
        <v>24254810.102859013</v>
      </c>
      <c r="AM85">
        <v>20305170.931977428</v>
      </c>
    </row>
    <row r="86" spans="2:40" x14ac:dyDescent="0.25">
      <c r="B86" t="s">
        <v>0</v>
      </c>
      <c r="C86">
        <v>12088141</v>
      </c>
      <c r="E86" t="s">
        <v>0</v>
      </c>
      <c r="F86" t="s">
        <v>0</v>
      </c>
      <c r="G86">
        <v>16702053</v>
      </c>
      <c r="H86">
        <v>10321512</v>
      </c>
      <c r="I86" t="s">
        <v>0</v>
      </c>
      <c r="J86" t="s">
        <v>0</v>
      </c>
      <c r="K86" t="s">
        <v>0</v>
      </c>
      <c r="L86" t="s">
        <v>0</v>
      </c>
      <c r="M86" t="s">
        <v>0</v>
      </c>
      <c r="N86">
        <v>19055321</v>
      </c>
      <c r="O86">
        <v>22617257</v>
      </c>
      <c r="P86">
        <v>25002679</v>
      </c>
      <c r="Q86" t="s">
        <v>0</v>
      </c>
      <c r="R86">
        <v>20916748</v>
      </c>
      <c r="S86" t="s">
        <v>0</v>
      </c>
      <c r="T86">
        <v>16892738</v>
      </c>
      <c r="W86">
        <v>13016365.728277758</v>
      </c>
      <c r="AA86">
        <v>17984571.015599396</v>
      </c>
      <c r="AB86">
        <v>11114080.73919783</v>
      </c>
      <c r="AH86">
        <v>20518541.867250837</v>
      </c>
      <c r="AI86">
        <v>24353991.972996525</v>
      </c>
      <c r="AJ86">
        <v>26922585.867482021</v>
      </c>
      <c r="AL86">
        <v>22522904.209524222</v>
      </c>
      <c r="AN86">
        <f t="shared" si="2"/>
        <v>18189898.344168499</v>
      </c>
    </row>
    <row r="87" spans="2:40" x14ac:dyDescent="0.25">
      <c r="B87">
        <v>20657482</v>
      </c>
      <c r="C87" t="s">
        <v>0</v>
      </c>
      <c r="E87">
        <v>21265073</v>
      </c>
      <c r="F87">
        <v>14321013</v>
      </c>
      <c r="G87">
        <v>21797235</v>
      </c>
      <c r="H87">
        <v>10315377</v>
      </c>
      <c r="I87" t="s">
        <v>0</v>
      </c>
      <c r="J87">
        <v>19600592</v>
      </c>
      <c r="K87" t="s">
        <v>0</v>
      </c>
      <c r="L87">
        <v>34550926</v>
      </c>
      <c r="M87" t="s">
        <v>0</v>
      </c>
      <c r="N87">
        <v>31489101</v>
      </c>
      <c r="O87">
        <v>23178778</v>
      </c>
      <c r="P87">
        <v>14222019</v>
      </c>
      <c r="Q87" t="s">
        <v>0</v>
      </c>
      <c r="R87">
        <v>21882755</v>
      </c>
      <c r="S87">
        <v>16138937</v>
      </c>
      <c r="T87">
        <v>19277422</v>
      </c>
      <c r="V87">
        <v>22243729.679966066</v>
      </c>
      <c r="Y87">
        <v>22897976.405679308</v>
      </c>
      <c r="Z87">
        <v>15420695.606331877</v>
      </c>
      <c r="AA87">
        <v>23471002.085863858</v>
      </c>
      <c r="AB87">
        <v>11107474.644535055</v>
      </c>
      <c r="AD87">
        <v>21105683.161931612</v>
      </c>
      <c r="AF87">
        <v>37204024.098218322</v>
      </c>
      <c r="AH87">
        <v>33907087.538991876</v>
      </c>
      <c r="AI87">
        <v>24958631.073426299</v>
      </c>
      <c r="AJ87">
        <v>15314100.05049702</v>
      </c>
      <c r="AL87">
        <v>23563088.999565668</v>
      </c>
      <c r="AM87">
        <v>17378214.438236106</v>
      </c>
      <c r="AN87">
        <f t="shared" si="2"/>
        <v>20757697.569075976</v>
      </c>
    </row>
    <row r="88" spans="2:40" x14ac:dyDescent="0.25">
      <c r="B88">
        <v>12786627</v>
      </c>
      <c r="C88">
        <v>14233605</v>
      </c>
      <c r="E88">
        <v>18803317</v>
      </c>
      <c r="F88">
        <v>40362109</v>
      </c>
      <c r="G88">
        <v>17864199</v>
      </c>
      <c r="H88">
        <v>12663777</v>
      </c>
      <c r="I88">
        <v>11668234</v>
      </c>
      <c r="J88" t="s">
        <v>0</v>
      </c>
      <c r="K88" t="s">
        <v>0</v>
      </c>
      <c r="L88">
        <v>23501052</v>
      </c>
      <c r="M88" t="s">
        <v>0</v>
      </c>
      <c r="N88">
        <v>13659963</v>
      </c>
      <c r="O88">
        <v>33935254</v>
      </c>
      <c r="P88">
        <v>16095654</v>
      </c>
      <c r="Q88" t="s">
        <v>0</v>
      </c>
      <c r="R88" t="s">
        <v>0</v>
      </c>
      <c r="S88">
        <v>23435427</v>
      </c>
      <c r="T88">
        <v>21051459</v>
      </c>
      <c r="V88">
        <v>13768487.103440557</v>
      </c>
      <c r="W88">
        <v>15326575.716799045</v>
      </c>
      <c r="Y88">
        <v>20247186.972483404</v>
      </c>
      <c r="Z88">
        <v>43461436.486272886</v>
      </c>
      <c r="AA88">
        <v>19235955.936213333</v>
      </c>
      <c r="AB88">
        <v>13636203.691978123</v>
      </c>
      <c r="AC88">
        <v>12564214.890207294</v>
      </c>
      <c r="AF88">
        <v>25305651.864192635</v>
      </c>
      <c r="AH88">
        <v>14708884.868462587</v>
      </c>
      <c r="AI88">
        <v>36541075.848304607</v>
      </c>
      <c r="AJ88">
        <v>17331607.821237095</v>
      </c>
      <c r="AM88">
        <v>25234987.648667831</v>
      </c>
      <c r="AN88">
        <f t="shared" si="2"/>
        <v>22667959.404001355</v>
      </c>
    </row>
    <row r="89" spans="2:40" x14ac:dyDescent="0.25">
      <c r="B89">
        <v>14694566</v>
      </c>
      <c r="C89" t="s">
        <v>0</v>
      </c>
      <c r="E89">
        <v>22362159</v>
      </c>
      <c r="F89">
        <v>18944849</v>
      </c>
      <c r="G89" t="s">
        <v>0</v>
      </c>
      <c r="H89">
        <v>23676835</v>
      </c>
      <c r="I89" t="s">
        <v>0</v>
      </c>
      <c r="J89">
        <v>27924927</v>
      </c>
      <c r="K89" t="s">
        <v>0</v>
      </c>
      <c r="L89">
        <v>20495799</v>
      </c>
      <c r="M89" t="s">
        <v>0</v>
      </c>
      <c r="N89" t="s">
        <v>0</v>
      </c>
      <c r="O89" t="s">
        <v>0</v>
      </c>
      <c r="P89">
        <v>12743068</v>
      </c>
      <c r="Q89" t="s">
        <v>0</v>
      </c>
      <c r="R89">
        <v>20545985</v>
      </c>
      <c r="S89">
        <v>18017786</v>
      </c>
      <c r="T89" t="s">
        <v>0</v>
      </c>
      <c r="V89">
        <v>15822933.011313781</v>
      </c>
      <c r="Y89">
        <v>24079305.496014483</v>
      </c>
      <c r="Z89">
        <v>20399586.938222937</v>
      </c>
      <c r="AB89">
        <v>25494932.897298872</v>
      </c>
      <c r="AD89">
        <v>30069227.581599038</v>
      </c>
      <c r="AF89">
        <v>22069631.358309727</v>
      </c>
      <c r="AJ89">
        <v>13721583.292940823</v>
      </c>
      <c r="AL89">
        <v>22123671.043190915</v>
      </c>
      <c r="AM89">
        <v>19401336.581848506</v>
      </c>
    </row>
    <row r="90" spans="2:40" x14ac:dyDescent="0.25">
      <c r="B90">
        <v>27862966</v>
      </c>
      <c r="C90">
        <v>13241716</v>
      </c>
      <c r="E90">
        <v>26425701</v>
      </c>
      <c r="F90">
        <v>22622881</v>
      </c>
      <c r="G90">
        <v>20787849</v>
      </c>
      <c r="H90">
        <v>24228511</v>
      </c>
      <c r="I90" t="s">
        <v>0</v>
      </c>
      <c r="J90">
        <v>15105613</v>
      </c>
      <c r="K90" t="s">
        <v>0</v>
      </c>
      <c r="L90" t="s">
        <v>0</v>
      </c>
      <c r="M90" t="s">
        <v>0</v>
      </c>
      <c r="N90">
        <v>21933596</v>
      </c>
      <c r="O90">
        <v>37358564</v>
      </c>
      <c r="P90">
        <v>17656353</v>
      </c>
      <c r="Q90" t="s">
        <v>0</v>
      </c>
      <c r="R90" t="s">
        <v>0</v>
      </c>
      <c r="S90">
        <v>10805391</v>
      </c>
      <c r="T90">
        <v>25672423</v>
      </c>
      <c r="V90">
        <v>30002508.71747512</v>
      </c>
      <c r="W90">
        <v>14258521.498548638</v>
      </c>
      <c r="Y90">
        <v>28454878.946408324</v>
      </c>
      <c r="Z90">
        <v>24360047.82896775</v>
      </c>
      <c r="AA90">
        <v>22384107.307170976</v>
      </c>
      <c r="AB90">
        <v>26088971.019414868</v>
      </c>
      <c r="AD90">
        <v>16265543.507295866</v>
      </c>
      <c r="AH90">
        <v>23617833.980617043</v>
      </c>
      <c r="AI90">
        <v>40227255.134372704</v>
      </c>
      <c r="AJ90">
        <v>19012149.847985242</v>
      </c>
      <c r="AM90">
        <v>11635115.862152908</v>
      </c>
      <c r="AN90">
        <f t="shared" si="2"/>
        <v>27643758.200624038</v>
      </c>
    </row>
    <row r="91" spans="2:40" x14ac:dyDescent="0.25">
      <c r="B91" t="s">
        <v>0</v>
      </c>
      <c r="C91">
        <v>14536719</v>
      </c>
      <c r="E91">
        <v>20436267</v>
      </c>
      <c r="F91" t="s">
        <v>0</v>
      </c>
      <c r="G91">
        <v>14784463</v>
      </c>
      <c r="H91">
        <v>25305555</v>
      </c>
      <c r="I91" t="s">
        <v>0</v>
      </c>
      <c r="J91">
        <v>28079002</v>
      </c>
      <c r="K91" t="s">
        <v>0</v>
      </c>
      <c r="L91">
        <v>23198304</v>
      </c>
      <c r="M91" t="s">
        <v>0</v>
      </c>
      <c r="N91">
        <v>33855149</v>
      </c>
      <c r="O91">
        <v>20109740</v>
      </c>
      <c r="P91">
        <v>21121428</v>
      </c>
      <c r="Q91" t="s">
        <v>0</v>
      </c>
      <c r="R91">
        <v>14362757</v>
      </c>
      <c r="S91">
        <v>26111249</v>
      </c>
      <c r="T91">
        <v>11865548</v>
      </c>
      <c r="W91">
        <v>15652965.248602256</v>
      </c>
      <c r="Y91">
        <v>22005528.012349762</v>
      </c>
      <c r="AA91">
        <v>15919733.026293335</v>
      </c>
      <c r="AB91">
        <v>27248719.123730257</v>
      </c>
      <c r="AD91">
        <v>30235133.699800707</v>
      </c>
      <c r="AF91">
        <v>24979656.436814293</v>
      </c>
      <c r="AH91">
        <v>36454819.741872385</v>
      </c>
      <c r="AI91">
        <v>21653927.642023396</v>
      </c>
      <c r="AJ91">
        <v>22743301.186798386</v>
      </c>
      <c r="AL91">
        <v>15465645.046527954</v>
      </c>
      <c r="AM91">
        <v>28116280.791738521</v>
      </c>
      <c r="AN91">
        <f t="shared" si="2"/>
        <v>12776680.246733941</v>
      </c>
    </row>
    <row r="92" spans="2:40" x14ac:dyDescent="0.25">
      <c r="B92">
        <v>18545081</v>
      </c>
      <c r="C92">
        <v>18677701</v>
      </c>
      <c r="E92">
        <v>18900885</v>
      </c>
      <c r="F92">
        <v>14988837</v>
      </c>
      <c r="G92">
        <v>19018758</v>
      </c>
      <c r="H92">
        <v>27418971</v>
      </c>
      <c r="I92" t="s">
        <v>0</v>
      </c>
      <c r="J92">
        <v>22290670</v>
      </c>
      <c r="K92" t="s">
        <v>0</v>
      </c>
      <c r="L92">
        <v>22418926</v>
      </c>
      <c r="M92" t="s">
        <v>0</v>
      </c>
      <c r="N92">
        <v>17452669</v>
      </c>
      <c r="O92">
        <v>43489281</v>
      </c>
      <c r="P92">
        <v>22026841</v>
      </c>
      <c r="Q92" t="s">
        <v>0</v>
      </c>
      <c r="R92">
        <v>20421710</v>
      </c>
      <c r="S92">
        <v>14557074</v>
      </c>
      <c r="T92">
        <v>15558143</v>
      </c>
      <c r="V92">
        <v>19969121.534612726</v>
      </c>
      <c r="W92">
        <v>20111925.165285483</v>
      </c>
      <c r="Y92">
        <v>20352247.028564535</v>
      </c>
      <c r="Z92">
        <v>16139800.506425396</v>
      </c>
      <c r="AA92">
        <v>20479171.265921567</v>
      </c>
      <c r="AB92">
        <v>29524420.208950385</v>
      </c>
      <c r="AD92">
        <v>24002326.99538739</v>
      </c>
      <c r="AF92">
        <v>24140431.523027003</v>
      </c>
      <c r="AH92">
        <v>18792825.351604983</v>
      </c>
      <c r="AI92">
        <v>46828737.913947314</v>
      </c>
      <c r="AJ92">
        <v>23718239.081974916</v>
      </c>
      <c r="AL92">
        <v>21989853.208762798</v>
      </c>
      <c r="AM92">
        <v>15674883.269280463</v>
      </c>
      <c r="AN92">
        <f t="shared" si="2"/>
        <v>16752822.401793996</v>
      </c>
    </row>
    <row r="93" spans="2:40" x14ac:dyDescent="0.25">
      <c r="B93">
        <v>23269210</v>
      </c>
      <c r="C93" t="s">
        <v>0</v>
      </c>
      <c r="E93">
        <v>16149043</v>
      </c>
      <c r="F93">
        <v>29673592</v>
      </c>
      <c r="G93">
        <v>34572520</v>
      </c>
      <c r="H93">
        <v>20607111</v>
      </c>
      <c r="I93" t="s">
        <v>0</v>
      </c>
      <c r="J93">
        <v>16619661</v>
      </c>
      <c r="K93" t="s">
        <v>0</v>
      </c>
      <c r="L93">
        <v>17106110</v>
      </c>
      <c r="M93" t="s">
        <v>0</v>
      </c>
      <c r="N93">
        <v>12090424</v>
      </c>
      <c r="O93">
        <v>23260049</v>
      </c>
      <c r="P93">
        <v>9754876</v>
      </c>
      <c r="Q93" t="s">
        <v>0</v>
      </c>
      <c r="R93" t="s">
        <v>0</v>
      </c>
      <c r="S93">
        <v>19111260</v>
      </c>
      <c r="T93">
        <v>19607984</v>
      </c>
      <c r="V93">
        <v>25056007.170010515</v>
      </c>
      <c r="Y93">
        <v>17389096.458229914</v>
      </c>
      <c r="Z93">
        <v>31952169.150218967</v>
      </c>
      <c r="AA93">
        <v>37227276.259285636</v>
      </c>
      <c r="AB93">
        <v>22189490.789296351</v>
      </c>
      <c r="AD93">
        <v>17895852.294905763</v>
      </c>
      <c r="AF93">
        <v>18419654.763139296</v>
      </c>
      <c r="AH93">
        <v>13018824.035386985</v>
      </c>
      <c r="AI93">
        <v>25046142.714720264</v>
      </c>
      <c r="AJ93">
        <v>10503933.867912296</v>
      </c>
      <c r="AM93">
        <v>20578776.313761193</v>
      </c>
      <c r="AN93">
        <f t="shared" si="2"/>
        <v>21113642.779168326</v>
      </c>
    </row>
    <row r="94" spans="2:40" x14ac:dyDescent="0.25">
      <c r="B94" t="s">
        <v>0</v>
      </c>
      <c r="C94" t="s">
        <v>0</v>
      </c>
      <c r="E94">
        <v>21055154</v>
      </c>
      <c r="F94">
        <v>21999697</v>
      </c>
      <c r="G94" t="s">
        <v>0</v>
      </c>
      <c r="H94" t="s">
        <v>0</v>
      </c>
      <c r="I94" t="s">
        <v>0</v>
      </c>
      <c r="J94" t="s">
        <v>0</v>
      </c>
      <c r="K94" t="s">
        <v>0</v>
      </c>
      <c r="L94" t="s">
        <v>0</v>
      </c>
      <c r="M94" t="s">
        <v>0</v>
      </c>
      <c r="N94">
        <v>23113196</v>
      </c>
      <c r="O94">
        <v>21189780</v>
      </c>
      <c r="P94" t="s">
        <v>0</v>
      </c>
      <c r="Q94" t="s">
        <v>0</v>
      </c>
      <c r="R94" t="s">
        <v>0</v>
      </c>
      <c r="S94">
        <v>15724027</v>
      </c>
      <c r="T94">
        <v>17347229</v>
      </c>
      <c r="Y94">
        <v>22671938.135831665</v>
      </c>
      <c r="Z94">
        <v>23689010.74725179</v>
      </c>
      <c r="AH94">
        <v>24888013.159787476</v>
      </c>
      <c r="AI94">
        <v>22816901.803324886</v>
      </c>
      <c r="AM94">
        <v>16931444.310031965</v>
      </c>
      <c r="AN94">
        <f t="shared" si="2"/>
        <v>18679288.820025016</v>
      </c>
    </row>
    <row r="95" spans="2:40" x14ac:dyDescent="0.25">
      <c r="B95" t="s">
        <v>0</v>
      </c>
      <c r="C95" t="s">
        <v>0</v>
      </c>
      <c r="E95">
        <v>18116741</v>
      </c>
      <c r="F95">
        <v>24087373</v>
      </c>
      <c r="G95" t="s">
        <v>0</v>
      </c>
      <c r="H95" t="s">
        <v>0</v>
      </c>
      <c r="I95" t="s">
        <v>0</v>
      </c>
      <c r="J95" t="s">
        <v>0</v>
      </c>
      <c r="K95" t="s">
        <v>0</v>
      </c>
      <c r="L95">
        <v>24635076</v>
      </c>
      <c r="M95" t="s">
        <v>0</v>
      </c>
      <c r="N95">
        <v>15072164</v>
      </c>
      <c r="O95" t="s">
        <v>0</v>
      </c>
      <c r="P95" t="s">
        <v>0</v>
      </c>
      <c r="Q95" t="s">
        <v>0</v>
      </c>
      <c r="R95">
        <v>20030728</v>
      </c>
      <c r="S95" t="s">
        <v>0</v>
      </c>
      <c r="T95">
        <v>28369634</v>
      </c>
      <c r="Y95">
        <v>19507890.142949566</v>
      </c>
      <c r="Z95">
        <v>25936995.308165498</v>
      </c>
      <c r="AF95">
        <v>26526755.351374365</v>
      </c>
      <c r="AH95">
        <v>16229526.023942126</v>
      </c>
      <c r="AL95">
        <v>21568848.464925554</v>
      </c>
      <c r="AN95">
        <f t="shared" si="2"/>
        <v>30548082.763212591</v>
      </c>
    </row>
    <row r="96" spans="2:40" x14ac:dyDescent="0.25">
      <c r="B96">
        <v>25980625</v>
      </c>
      <c r="C96" t="s">
        <v>0</v>
      </c>
      <c r="E96" t="s">
        <v>0</v>
      </c>
      <c r="F96">
        <v>16833361</v>
      </c>
      <c r="G96" t="s">
        <v>0</v>
      </c>
      <c r="H96" t="s">
        <v>0</v>
      </c>
      <c r="I96" t="s">
        <v>0</v>
      </c>
      <c r="J96" t="s">
        <v>0</v>
      </c>
      <c r="K96" t="s">
        <v>0</v>
      </c>
      <c r="L96" t="s">
        <v>0</v>
      </c>
      <c r="M96" t="s">
        <v>0</v>
      </c>
      <c r="N96">
        <v>20580183</v>
      </c>
      <c r="O96">
        <v>17222110</v>
      </c>
      <c r="P96" t="s">
        <v>0</v>
      </c>
      <c r="Q96" t="s">
        <v>0</v>
      </c>
      <c r="R96" t="s">
        <v>0</v>
      </c>
      <c r="S96">
        <v>17812977</v>
      </c>
      <c r="T96" t="s">
        <v>0</v>
      </c>
      <c r="V96">
        <v>27975626.430005763</v>
      </c>
      <c r="Z96">
        <v>18125961.900355678</v>
      </c>
      <c r="AH96">
        <v>22160495.04079118</v>
      </c>
      <c r="AI96">
        <v>18544562.176486</v>
      </c>
      <c r="AM96">
        <v>19180800.698916394</v>
      </c>
    </row>
    <row r="97" spans="2:39" x14ac:dyDescent="0.25">
      <c r="B97" t="s">
        <v>0</v>
      </c>
      <c r="C97" t="s">
        <v>0</v>
      </c>
      <c r="E97">
        <v>24304987</v>
      </c>
      <c r="F97" t="s">
        <v>0</v>
      </c>
      <c r="G97" t="s">
        <v>0</v>
      </c>
      <c r="H97" t="s">
        <v>0</v>
      </c>
      <c r="I97" t="s">
        <v>0</v>
      </c>
      <c r="J97" t="s">
        <v>0</v>
      </c>
      <c r="K97" t="s">
        <v>0</v>
      </c>
      <c r="L97" t="s">
        <v>0</v>
      </c>
      <c r="M97" t="s">
        <v>0</v>
      </c>
      <c r="N97" t="s">
        <v>0</v>
      </c>
      <c r="O97" t="s">
        <v>0</v>
      </c>
      <c r="P97" t="s">
        <v>0</v>
      </c>
      <c r="Q97" t="s">
        <v>0</v>
      </c>
      <c r="R97" t="s">
        <v>0</v>
      </c>
      <c r="S97">
        <v>28385196</v>
      </c>
      <c r="T97" t="s">
        <v>0</v>
      </c>
      <c r="Y97">
        <v>26171319.462027818</v>
      </c>
      <c r="AM97">
        <v>30564839.738785878</v>
      </c>
    </row>
    <row r="98" spans="2:39" x14ac:dyDescent="0.25">
      <c r="B98">
        <v>18054573</v>
      </c>
      <c r="C98" t="s">
        <v>0</v>
      </c>
      <c r="E98" t="s">
        <v>0</v>
      </c>
      <c r="F98">
        <v>15118340</v>
      </c>
      <c r="G98" t="s">
        <v>0</v>
      </c>
      <c r="H98" t="s">
        <v>0</v>
      </c>
      <c r="I98" t="s">
        <v>0</v>
      </c>
      <c r="J98" t="s">
        <v>0</v>
      </c>
      <c r="K98" t="s">
        <v>0</v>
      </c>
      <c r="L98" t="s">
        <v>0</v>
      </c>
      <c r="M98" t="s">
        <v>0</v>
      </c>
      <c r="N98" t="s">
        <v>0</v>
      </c>
      <c r="O98" t="s">
        <v>0</v>
      </c>
      <c r="P98" t="s">
        <v>0</v>
      </c>
      <c r="Q98" t="s">
        <v>0</v>
      </c>
      <c r="R98" t="s">
        <v>0</v>
      </c>
      <c r="S98" t="s">
        <v>0</v>
      </c>
      <c r="T98" t="s">
        <v>0</v>
      </c>
      <c r="V98">
        <v>19440948.383700103</v>
      </c>
      <c r="Z98">
        <v>16279247.788758483</v>
      </c>
    </row>
    <row r="99" spans="2:39" x14ac:dyDescent="0.25">
      <c r="B99">
        <v>16069608</v>
      </c>
      <c r="C99" t="s">
        <v>0</v>
      </c>
      <c r="E99">
        <v>20310331</v>
      </c>
      <c r="F99" t="s">
        <v>0</v>
      </c>
      <c r="G99" t="s">
        <v>0</v>
      </c>
      <c r="H99" t="s">
        <v>0</v>
      </c>
      <c r="I99" t="s">
        <v>0</v>
      </c>
      <c r="J99" t="s">
        <v>0</v>
      </c>
      <c r="K99" t="s">
        <v>0</v>
      </c>
      <c r="L99" t="s">
        <v>0</v>
      </c>
      <c r="M99" t="s">
        <v>0</v>
      </c>
      <c r="N99" t="s">
        <v>0</v>
      </c>
      <c r="O99" t="s">
        <v>0</v>
      </c>
      <c r="P99" t="s">
        <v>0</v>
      </c>
      <c r="Q99" t="s">
        <v>0</v>
      </c>
      <c r="R99" t="s">
        <v>0</v>
      </c>
      <c r="S99">
        <v>15807206</v>
      </c>
      <c r="T99" t="s">
        <v>0</v>
      </c>
      <c r="V99">
        <v>17303561.799788576</v>
      </c>
      <c r="Y99">
        <v>21869921.632977087</v>
      </c>
      <c r="AM99">
        <v>17021010.462917875</v>
      </c>
    </row>
    <row r="100" spans="2:39" x14ac:dyDescent="0.25">
      <c r="B100" t="s">
        <v>0</v>
      </c>
      <c r="C100" t="s">
        <v>0</v>
      </c>
      <c r="E100" t="s">
        <v>0</v>
      </c>
      <c r="F100" t="s">
        <v>0</v>
      </c>
      <c r="G100" t="s">
        <v>0</v>
      </c>
      <c r="H100" t="s">
        <v>0</v>
      </c>
      <c r="I100" t="s">
        <v>0</v>
      </c>
      <c r="J100" t="s">
        <v>0</v>
      </c>
      <c r="K100" t="s">
        <v>0</v>
      </c>
      <c r="L100" t="s">
        <v>0</v>
      </c>
      <c r="M100" t="s">
        <v>0</v>
      </c>
      <c r="N100" t="s">
        <v>0</v>
      </c>
      <c r="O100" t="s">
        <v>0</v>
      </c>
      <c r="P100" t="s">
        <v>0</v>
      </c>
      <c r="Q100" t="s">
        <v>0</v>
      </c>
      <c r="R100" t="s">
        <v>0</v>
      </c>
      <c r="S100">
        <v>18619484</v>
      </c>
      <c r="T100" t="s">
        <v>0</v>
      </c>
      <c r="AM100">
        <v>20049237.795606129</v>
      </c>
    </row>
    <row r="101" spans="2:39" x14ac:dyDescent="0.25">
      <c r="B101" t="s">
        <v>0</v>
      </c>
      <c r="C101" t="s">
        <v>0</v>
      </c>
      <c r="E101">
        <v>20447795</v>
      </c>
      <c r="F101" t="s">
        <v>0</v>
      </c>
      <c r="G101" t="s">
        <v>0</v>
      </c>
      <c r="H101" t="s">
        <v>0</v>
      </c>
      <c r="I101" t="s">
        <v>0</v>
      </c>
      <c r="J101" t="s">
        <v>0</v>
      </c>
      <c r="K101" t="s">
        <v>0</v>
      </c>
      <c r="L101" t="s">
        <v>0</v>
      </c>
      <c r="M101" t="s">
        <v>0</v>
      </c>
      <c r="N101" t="s">
        <v>0</v>
      </c>
      <c r="O101" t="s">
        <v>0</v>
      </c>
      <c r="P101" t="s">
        <v>0</v>
      </c>
      <c r="Q101" t="s">
        <v>0</v>
      </c>
      <c r="R101" t="s">
        <v>0</v>
      </c>
      <c r="S101" t="s">
        <v>0</v>
      </c>
      <c r="T101" t="s">
        <v>0</v>
      </c>
      <c r="Y101">
        <v>22017941.224945117</v>
      </c>
    </row>
    <row r="102" spans="2:39" x14ac:dyDescent="0.25">
      <c r="B102" t="s">
        <v>0</v>
      </c>
      <c r="C102" t="s">
        <v>0</v>
      </c>
      <c r="E102" t="s">
        <v>0</v>
      </c>
      <c r="F102" t="s">
        <v>0</v>
      </c>
      <c r="G102" t="s">
        <v>0</v>
      </c>
      <c r="H102" t="s">
        <v>0</v>
      </c>
      <c r="I102" t="s">
        <v>0</v>
      </c>
      <c r="J102" t="s">
        <v>0</v>
      </c>
      <c r="K102" t="s">
        <v>0</v>
      </c>
      <c r="L102" t="s">
        <v>0</v>
      </c>
      <c r="M102" t="s">
        <v>0</v>
      </c>
      <c r="N102" t="s">
        <v>0</v>
      </c>
      <c r="O102" t="s">
        <v>0</v>
      </c>
      <c r="P102" t="s">
        <v>0</v>
      </c>
      <c r="Q102" t="s">
        <v>0</v>
      </c>
      <c r="R102" t="s">
        <v>0</v>
      </c>
      <c r="S102">
        <v>11919364</v>
      </c>
      <c r="T102" t="s">
        <v>0</v>
      </c>
      <c r="AM102">
        <v>12834628.672222445</v>
      </c>
    </row>
    <row r="104" spans="2:39" x14ac:dyDescent="0.25">
      <c r="V104" s="1" t="s">
        <v>31</v>
      </c>
      <c r="W104" s="1" t="s">
        <v>29</v>
      </c>
      <c r="X104" s="1" t="s">
        <v>30</v>
      </c>
      <c r="Y104" s="1" t="s">
        <v>33</v>
      </c>
      <c r="Z104" s="1" t="s">
        <v>34</v>
      </c>
      <c r="AA104" s="1" t="s">
        <v>35</v>
      </c>
      <c r="AB104" s="1" t="s">
        <v>36</v>
      </c>
      <c r="AC104" s="1" t="s">
        <v>37</v>
      </c>
      <c r="AD104" s="1" t="s">
        <v>38</v>
      </c>
      <c r="AE104" s="1" t="s">
        <v>39</v>
      </c>
      <c r="AF104" s="1" t="s">
        <v>40</v>
      </c>
      <c r="AG104" s="1" t="s">
        <v>41</v>
      </c>
      <c r="AH104" s="1" t="s">
        <v>42</v>
      </c>
      <c r="AI104" s="1" t="s">
        <v>43</v>
      </c>
      <c r="AJ104" s="1" t="s">
        <v>44</v>
      </c>
      <c r="AK104" s="1" t="s">
        <v>45</v>
      </c>
      <c r="AL104" s="1" t="s">
        <v>46</v>
      </c>
      <c r="AM104" s="1" t="s">
        <v>18</v>
      </c>
    </row>
    <row r="105" spans="2:39" x14ac:dyDescent="0.25">
      <c r="U105" t="s">
        <v>19</v>
      </c>
      <c r="V105">
        <f>COUNT(V3:V103)</f>
        <v>48</v>
      </c>
      <c r="W105">
        <f t="shared" ref="W105" si="3">COUNT(W7:W101)</f>
        <v>49</v>
      </c>
      <c r="X105">
        <f>COUNT(X7:X101)</f>
        <v>22</v>
      </c>
      <c r="Y105">
        <f t="shared" ref="Y105:AL105" si="4">COUNT(Y7:Y101)</f>
        <v>64</v>
      </c>
      <c r="Z105">
        <f t="shared" si="4"/>
        <v>45</v>
      </c>
      <c r="AA105">
        <f t="shared" si="4"/>
        <v>46</v>
      </c>
      <c r="AB105">
        <f t="shared" si="4"/>
        <v>36</v>
      </c>
      <c r="AC105">
        <f t="shared" si="4"/>
        <v>48</v>
      </c>
      <c r="AD105">
        <f t="shared" si="4"/>
        <v>50</v>
      </c>
      <c r="AE105">
        <f t="shared" si="4"/>
        <v>41</v>
      </c>
      <c r="AF105">
        <f t="shared" si="4"/>
        <v>56</v>
      </c>
      <c r="AG105">
        <f t="shared" si="4"/>
        <v>33</v>
      </c>
      <c r="AH105">
        <f t="shared" si="4"/>
        <v>54</v>
      </c>
      <c r="AI105">
        <f t="shared" si="4"/>
        <v>47</v>
      </c>
      <c r="AJ105">
        <f t="shared" si="4"/>
        <v>44</v>
      </c>
      <c r="AK105">
        <f t="shared" si="4"/>
        <v>24</v>
      </c>
      <c r="AL105">
        <f t="shared" si="4"/>
        <v>60</v>
      </c>
      <c r="AM105">
        <f>COUNT(AM3:AN102)</f>
        <v>113</v>
      </c>
    </row>
    <row r="106" spans="2:39" x14ac:dyDescent="0.25">
      <c r="U106" t="s">
        <v>20</v>
      </c>
      <c r="V106">
        <f>AVERAGE(V3:V103)</f>
        <v>20009854.310531683</v>
      </c>
      <c r="W106">
        <f t="shared" ref="W106" si="5">AVERAGE(W7:W101)</f>
        <v>17859706.58705359</v>
      </c>
      <c r="X106">
        <f>AVERAGE(X7:X101)</f>
        <v>18631070.008657694</v>
      </c>
      <c r="Y106">
        <f t="shared" ref="Y106:AL106" si="6">AVERAGE(Y7:Y101)</f>
        <v>21493902.477892812</v>
      </c>
      <c r="Z106">
        <f t="shared" si="6"/>
        <v>20504308.301655654</v>
      </c>
      <c r="AA106">
        <f t="shared" si="6"/>
        <v>21156922.53596155</v>
      </c>
      <c r="AB106">
        <f t="shared" si="6"/>
        <v>21836126.461514678</v>
      </c>
      <c r="AC106">
        <f t="shared" si="6"/>
        <v>18485658.618089061</v>
      </c>
      <c r="AD106">
        <f t="shared" si="6"/>
        <v>19321092.9400989</v>
      </c>
      <c r="AE106">
        <f t="shared" si="6"/>
        <v>18450737.529557969</v>
      </c>
      <c r="AF106">
        <f t="shared" si="6"/>
        <v>25253247.659167588</v>
      </c>
      <c r="AG106">
        <f t="shared" si="6"/>
        <v>20724997.00648807</v>
      </c>
      <c r="AH106">
        <f t="shared" si="6"/>
        <v>20768267.185068082</v>
      </c>
      <c r="AI106">
        <f t="shared" si="6"/>
        <v>22674070.291621957</v>
      </c>
      <c r="AJ106">
        <f t="shared" si="6"/>
        <v>15543484.37099389</v>
      </c>
      <c r="AK106">
        <f t="shared" si="6"/>
        <v>18289506.044075359</v>
      </c>
      <c r="AL106">
        <f t="shared" si="6"/>
        <v>21795661.216194592</v>
      </c>
      <c r="AM106">
        <f>AVERAGE(AM3:AN102)</f>
        <v>19605368.230088491</v>
      </c>
    </row>
    <row r="107" spans="2:39" x14ac:dyDescent="0.25">
      <c r="U107" t="s">
        <v>21</v>
      </c>
      <c r="V107">
        <f>STDEV(V3:V103)</f>
        <v>6943205.4158774195</v>
      </c>
      <c r="W107">
        <f t="shared" ref="W107:AL107" si="7">STDEV(W7:W101)</f>
        <v>5420700.3131988011</v>
      </c>
      <c r="X107">
        <f t="shared" si="7"/>
        <v>6870336.8317026328</v>
      </c>
      <c r="Y107">
        <f t="shared" si="7"/>
        <v>7723284.7861217875</v>
      </c>
      <c r="Z107">
        <f t="shared" si="7"/>
        <v>5788809.5930287382</v>
      </c>
      <c r="AA107">
        <f t="shared" si="7"/>
        <v>5821570.2650990197</v>
      </c>
      <c r="AB107">
        <f t="shared" si="7"/>
        <v>10375891.422904458</v>
      </c>
      <c r="AC107">
        <f t="shared" si="7"/>
        <v>5174569.2255293531</v>
      </c>
      <c r="AD107">
        <f t="shared" si="7"/>
        <v>5919943.6207759511</v>
      </c>
      <c r="AE107">
        <f t="shared" si="7"/>
        <v>8548292.3354151435</v>
      </c>
      <c r="AF107">
        <f t="shared" si="7"/>
        <v>11929858.991903344</v>
      </c>
      <c r="AG107">
        <f t="shared" si="7"/>
        <v>14392924.18914523</v>
      </c>
      <c r="AH107">
        <f t="shared" si="7"/>
        <v>7463824.426236595</v>
      </c>
      <c r="AI107">
        <f t="shared" si="7"/>
        <v>11405521.203088524</v>
      </c>
      <c r="AJ107">
        <f t="shared" si="7"/>
        <v>5279331.8191118017</v>
      </c>
      <c r="AK107">
        <f t="shared" si="7"/>
        <v>6321109.7422455437</v>
      </c>
      <c r="AL107">
        <f t="shared" si="7"/>
        <v>6902906.5195484776</v>
      </c>
      <c r="AM107">
        <f>STDEV(AM2:AN102)</f>
        <v>7182061.4206064921</v>
      </c>
    </row>
    <row r="108" spans="2:39" x14ac:dyDescent="0.25">
      <c r="U108" t="s">
        <v>22</v>
      </c>
      <c r="V108">
        <f>V107/SQRT(V105)</f>
        <v>1002165.378973924</v>
      </c>
      <c r="W108">
        <f t="shared" ref="W108:AM108" si="8">W107/SQRT(W105)</f>
        <v>774385.75902840018</v>
      </c>
      <c r="X108">
        <f t="shared" si="8"/>
        <v>1464760.7341233362</v>
      </c>
      <c r="Y108">
        <f t="shared" si="8"/>
        <v>965410.59826522344</v>
      </c>
      <c r="Z108">
        <f t="shared" si="8"/>
        <v>862944.78392101009</v>
      </c>
      <c r="AA108">
        <f t="shared" si="8"/>
        <v>858343.70777938259</v>
      </c>
      <c r="AB108">
        <f t="shared" si="8"/>
        <v>1729315.2371507429</v>
      </c>
      <c r="AC108">
        <f t="shared" si="8"/>
        <v>746884.73382493143</v>
      </c>
      <c r="AD108">
        <f t="shared" si="8"/>
        <v>837206.45569854358</v>
      </c>
      <c r="AE108">
        <f t="shared" si="8"/>
        <v>1335018.9717453208</v>
      </c>
      <c r="AF108">
        <f t="shared" si="8"/>
        <v>1594194.4650080956</v>
      </c>
      <c r="AG108">
        <f t="shared" si="8"/>
        <v>2505486.5051944647</v>
      </c>
      <c r="AH108">
        <f t="shared" si="8"/>
        <v>1015697.854111171</v>
      </c>
      <c r="AI108">
        <f t="shared" si="8"/>
        <v>1663666.2533175636</v>
      </c>
      <c r="AJ108">
        <f t="shared" si="8"/>
        <v>795889.21762628504</v>
      </c>
      <c r="AK108">
        <f t="shared" si="8"/>
        <v>1290291.1230531067</v>
      </c>
      <c r="AL108">
        <f t="shared" si="8"/>
        <v>891161.3996879285</v>
      </c>
      <c r="AM108">
        <f t="shared" si="8"/>
        <v>675631.5056377271</v>
      </c>
    </row>
    <row r="109" spans="2:39" x14ac:dyDescent="0.25">
      <c r="U109" t="s">
        <v>23</v>
      </c>
      <c r="V109">
        <f>MEDIAN(V3:V104)</f>
        <v>18605495.329923093</v>
      </c>
      <c r="W109">
        <f t="shared" ref="W109:AL109" si="9">MEDIAN(W7:W104)</f>
        <v>16515266.700352008</v>
      </c>
      <c r="X109">
        <f t="shared" si="9"/>
        <v>17271173.828805972</v>
      </c>
      <c r="Y109">
        <f t="shared" si="9"/>
        <v>20299717.00052397</v>
      </c>
      <c r="Z109">
        <f t="shared" si="9"/>
        <v>19606198.75089189</v>
      </c>
      <c r="AA109">
        <f t="shared" si="9"/>
        <v>20098358.623775348</v>
      </c>
      <c r="AB109">
        <f t="shared" si="9"/>
        <v>21155504.617146999</v>
      </c>
      <c r="AC109">
        <f t="shared" si="9"/>
        <v>17765979.680462889</v>
      </c>
      <c r="AD109">
        <f t="shared" si="9"/>
        <v>19120286.203056082</v>
      </c>
      <c r="AE109">
        <f t="shared" si="9"/>
        <v>16289558.075881805</v>
      </c>
      <c r="AF109">
        <f t="shared" si="9"/>
        <v>23089180.705222376</v>
      </c>
      <c r="AG109">
        <f t="shared" si="9"/>
        <v>18677226.002102543</v>
      </c>
      <c r="AH109">
        <f t="shared" si="9"/>
        <v>19670597.734041199</v>
      </c>
      <c r="AI109">
        <f t="shared" si="9"/>
        <v>20922181.250268754</v>
      </c>
      <c r="AJ109">
        <f t="shared" si="9"/>
        <v>13892922.457916208</v>
      </c>
      <c r="AK109">
        <f t="shared" si="9"/>
        <v>15328747.782283649</v>
      </c>
      <c r="AL109">
        <f t="shared" si="9"/>
        <v>21634435.485584266</v>
      </c>
      <c r="AM109">
        <f>MEDIAN(AM2:AN104)</f>
        <v>18437345.16554879</v>
      </c>
    </row>
    <row r="111" spans="2:39" x14ac:dyDescent="0.25">
      <c r="U111" t="s">
        <v>26</v>
      </c>
    </row>
    <row r="112" spans="2:39" x14ac:dyDescent="0.25">
      <c r="U112" t="s">
        <v>20</v>
      </c>
      <c r="V112">
        <f>V106/$AM$106*100</f>
        <v>102.06313942026564</v>
      </c>
      <c r="W112">
        <f t="shared" ref="W112:AM112" si="10">W106/$AM$106*100</f>
        <v>91.096001755499685</v>
      </c>
      <c r="X112">
        <f t="shared" si="10"/>
        <v>95.030451813011425</v>
      </c>
      <c r="Y112">
        <f t="shared" si="10"/>
        <v>109.63274051086668</v>
      </c>
      <c r="Z112">
        <f t="shared" si="10"/>
        <v>104.58517310675937</v>
      </c>
      <c r="AA112">
        <f t="shared" si="10"/>
        <v>107.91392585777541</v>
      </c>
      <c r="AB112">
        <f t="shared" si="10"/>
        <v>111.37830315271829</v>
      </c>
      <c r="AC112">
        <f t="shared" si="10"/>
        <v>94.288760104587055</v>
      </c>
      <c r="AD112">
        <f t="shared" si="10"/>
        <v>98.550013003309417</v>
      </c>
      <c r="AE112">
        <f t="shared" si="10"/>
        <v>94.110640070720521</v>
      </c>
      <c r="AF112">
        <f t="shared" si="10"/>
        <v>128.80782121914578</v>
      </c>
      <c r="AG112">
        <f t="shared" si="10"/>
        <v>105.71082758181139</v>
      </c>
      <c r="AH112">
        <f t="shared" si="10"/>
        <v>105.93153335011012</v>
      </c>
      <c r="AI112">
        <f t="shared" si="10"/>
        <v>115.65235615837048</v>
      </c>
      <c r="AJ112">
        <f t="shared" si="10"/>
        <v>79.281777259042755</v>
      </c>
      <c r="AK112">
        <f t="shared" si="10"/>
        <v>93.288255693184738</v>
      </c>
      <c r="AL112">
        <f t="shared" si="10"/>
        <v>111.17190434987417</v>
      </c>
      <c r="AM112">
        <f t="shared" si="10"/>
        <v>100</v>
      </c>
    </row>
    <row r="113" spans="21:39" x14ac:dyDescent="0.25">
      <c r="U113" t="s">
        <v>22</v>
      </c>
      <c r="V113">
        <f>V108/$AM$106*100</f>
        <v>5.1116886314631618</v>
      </c>
      <c r="W113">
        <f t="shared" ref="W113:AM113" si="11">W108/$AM$106*100</f>
        <v>3.9498659241704273</v>
      </c>
      <c r="X113">
        <f t="shared" si="11"/>
        <v>7.4712227637497675</v>
      </c>
      <c r="Y113">
        <f t="shared" si="11"/>
        <v>4.9242155869513393</v>
      </c>
      <c r="Z113">
        <f t="shared" si="11"/>
        <v>4.4015739658316795</v>
      </c>
      <c r="AA113">
        <f t="shared" si="11"/>
        <v>4.3781055153153243</v>
      </c>
      <c r="AB113">
        <f t="shared" si="11"/>
        <v>8.8206210505995557</v>
      </c>
      <c r="AC113">
        <f t="shared" si="11"/>
        <v>3.8095929903457892</v>
      </c>
      <c r="AD113">
        <f t="shared" si="11"/>
        <v>4.2702919214426043</v>
      </c>
      <c r="AE113">
        <f t="shared" si="11"/>
        <v>6.809456247276489</v>
      </c>
      <c r="AF113">
        <f t="shared" si="11"/>
        <v>8.1314181212953436</v>
      </c>
      <c r="AG113">
        <f t="shared" si="11"/>
        <v>12.779594220267068</v>
      </c>
      <c r="AH113">
        <f t="shared" si="11"/>
        <v>5.1807129669330703</v>
      </c>
      <c r="AI113">
        <f t="shared" si="11"/>
        <v>8.485768967931568</v>
      </c>
      <c r="AJ113">
        <f t="shared" si="11"/>
        <v>4.0595474070455282</v>
      </c>
      <c r="AK113">
        <f t="shared" si="11"/>
        <v>6.5813154229507829</v>
      </c>
      <c r="AL113">
        <f t="shared" si="11"/>
        <v>4.5454968722304185</v>
      </c>
      <c r="AM113">
        <f t="shared" si="11"/>
        <v>3.4461556534338937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113"/>
  <sheetViews>
    <sheetView topLeftCell="A67" zoomScale="40" zoomScaleNormal="40" workbookViewId="0">
      <selection activeCell="V112" sqref="V112:AM113"/>
    </sheetView>
  </sheetViews>
  <sheetFormatPr defaultRowHeight="15" x14ac:dyDescent="0.25"/>
  <sheetData>
    <row r="1" spans="2:40" x14ac:dyDescent="0.25">
      <c r="B1" s="1" t="s">
        <v>31</v>
      </c>
      <c r="C1" s="1" t="s">
        <v>29</v>
      </c>
      <c r="D1" s="1" t="s">
        <v>30</v>
      </c>
      <c r="E1" s="1" t="s">
        <v>33</v>
      </c>
      <c r="F1" s="1" t="s">
        <v>34</v>
      </c>
      <c r="G1" s="1" t="s">
        <v>35</v>
      </c>
      <c r="H1" s="1" t="s">
        <v>36</v>
      </c>
      <c r="I1" s="1" t="s">
        <v>37</v>
      </c>
      <c r="J1" s="1" t="s">
        <v>38</v>
      </c>
      <c r="K1" s="1" t="s">
        <v>39</v>
      </c>
      <c r="L1" s="1" t="s">
        <v>40</v>
      </c>
      <c r="M1" s="1" t="s">
        <v>41</v>
      </c>
      <c r="N1" s="1" t="s">
        <v>42</v>
      </c>
      <c r="O1" s="1" t="s">
        <v>43</v>
      </c>
      <c r="P1" s="1" t="s">
        <v>44</v>
      </c>
      <c r="Q1" s="1" t="s">
        <v>45</v>
      </c>
      <c r="R1" s="1" t="s">
        <v>46</v>
      </c>
      <c r="S1" s="1" t="s">
        <v>18</v>
      </c>
      <c r="V1" s="1" t="s">
        <v>31</v>
      </c>
      <c r="W1" s="1" t="s">
        <v>29</v>
      </c>
      <c r="X1" s="1" t="s">
        <v>30</v>
      </c>
      <c r="Y1" s="1" t="s">
        <v>33</v>
      </c>
      <c r="Z1" s="1" t="s">
        <v>34</v>
      </c>
      <c r="AA1" s="1" t="s">
        <v>35</v>
      </c>
      <c r="AB1" s="1" t="s">
        <v>36</v>
      </c>
      <c r="AC1" s="1" t="s">
        <v>37</v>
      </c>
      <c r="AD1" s="1" t="s">
        <v>38</v>
      </c>
      <c r="AE1" s="1" t="s">
        <v>39</v>
      </c>
      <c r="AF1" s="1" t="s">
        <v>40</v>
      </c>
      <c r="AG1" s="1" t="s">
        <v>41</v>
      </c>
      <c r="AH1" s="1" t="s">
        <v>42</v>
      </c>
      <c r="AI1" s="1" t="s">
        <v>43</v>
      </c>
      <c r="AJ1" s="1" t="s">
        <v>44</v>
      </c>
      <c r="AK1" s="1" t="s">
        <v>45</v>
      </c>
      <c r="AL1" s="1" t="s">
        <v>46</v>
      </c>
      <c r="AM1" s="1" t="s">
        <v>18</v>
      </c>
      <c r="AN1" s="1" t="s">
        <v>18</v>
      </c>
    </row>
    <row r="3" spans="2:40" x14ac:dyDescent="0.25">
      <c r="B3">
        <v>9773346</v>
      </c>
      <c r="C3">
        <v>11881417</v>
      </c>
      <c r="D3">
        <v>12046306</v>
      </c>
      <c r="E3">
        <v>20348342</v>
      </c>
      <c r="F3">
        <v>20649938</v>
      </c>
      <c r="G3">
        <v>8859376</v>
      </c>
      <c r="H3">
        <v>7866207</v>
      </c>
      <c r="I3">
        <v>19791113</v>
      </c>
      <c r="J3">
        <v>9153034</v>
      </c>
      <c r="K3">
        <v>15303643</v>
      </c>
      <c r="L3">
        <v>17060968</v>
      </c>
      <c r="M3">
        <v>14228688</v>
      </c>
      <c r="N3">
        <v>7698267</v>
      </c>
      <c r="O3" t="s">
        <v>0</v>
      </c>
      <c r="P3">
        <v>11506230</v>
      </c>
      <c r="Q3">
        <v>22190747</v>
      </c>
      <c r="R3">
        <v>11098319</v>
      </c>
      <c r="S3">
        <v>11948703</v>
      </c>
      <c r="T3" t="s">
        <v>0</v>
      </c>
      <c r="V3">
        <v>10076031.457112461</v>
      </c>
      <c r="W3">
        <v>12249390.479685336</v>
      </c>
      <c r="X3">
        <v>12419386.175216001</v>
      </c>
      <c r="Y3">
        <v>20978540.419226199</v>
      </c>
      <c r="Z3">
        <v>21289476.999527283</v>
      </c>
      <c r="AA3">
        <v>9133755.3450360987</v>
      </c>
      <c r="AB3">
        <v>8109827.3999670371</v>
      </c>
      <c r="AC3">
        <v>20404053.755926311</v>
      </c>
      <c r="AD3">
        <v>9436508.0814717803</v>
      </c>
      <c r="AE3">
        <v>15777604.545712279</v>
      </c>
      <c r="AF3">
        <v>17589354.787683673</v>
      </c>
      <c r="AG3">
        <v>14669357.646955157</v>
      </c>
      <c r="AH3">
        <v>7936686.2134268833</v>
      </c>
      <c r="AJ3">
        <v>11862583.748981273</v>
      </c>
      <c r="AK3">
        <v>22878005.631727763</v>
      </c>
      <c r="AL3">
        <v>11442039.539485138</v>
      </c>
      <c r="AM3">
        <v>12318760.361056902</v>
      </c>
    </row>
    <row r="4" spans="2:40" x14ac:dyDescent="0.25">
      <c r="B4">
        <v>20501420</v>
      </c>
      <c r="C4">
        <v>9823826</v>
      </c>
      <c r="D4">
        <v>17590885</v>
      </c>
      <c r="E4">
        <v>16014778</v>
      </c>
      <c r="F4">
        <v>22689812</v>
      </c>
      <c r="G4">
        <v>19817179</v>
      </c>
      <c r="H4">
        <v>8930062</v>
      </c>
      <c r="I4">
        <v>13171784</v>
      </c>
      <c r="J4" t="s">
        <v>0</v>
      </c>
      <c r="K4">
        <v>9626831</v>
      </c>
      <c r="L4">
        <v>15646939</v>
      </c>
      <c r="M4">
        <v>12334422</v>
      </c>
      <c r="N4">
        <v>10965786</v>
      </c>
      <c r="O4" t="s">
        <v>0</v>
      </c>
      <c r="P4">
        <v>8590010</v>
      </c>
      <c r="Q4">
        <v>22307053</v>
      </c>
      <c r="R4">
        <v>19901018</v>
      </c>
      <c r="S4">
        <v>12215039</v>
      </c>
      <c r="T4">
        <v>14409977</v>
      </c>
      <c r="V4">
        <v>21136359.322127201</v>
      </c>
      <c r="W4">
        <v>10128074.848183956</v>
      </c>
      <c r="X4">
        <v>18135683.584562313</v>
      </c>
      <c r="Y4">
        <v>16510763.755490966</v>
      </c>
      <c r="Z4">
        <v>23392526.926598914</v>
      </c>
      <c r="AA4">
        <v>20430927.033098843</v>
      </c>
      <c r="AB4">
        <v>9206630.5261232555</v>
      </c>
      <c r="AC4">
        <v>13579720.796776315</v>
      </c>
      <c r="AE4">
        <v>9924978.8136330601</v>
      </c>
      <c r="AF4">
        <v>16131532.596054595</v>
      </c>
      <c r="AG4">
        <v>12716425.273115266</v>
      </c>
      <c r="AH4">
        <v>11305401.925600857</v>
      </c>
      <c r="AJ4">
        <v>8856046.9440978169</v>
      </c>
      <c r="AK4">
        <v>22997913.68723413</v>
      </c>
      <c r="AL4">
        <v>20517362.569232821</v>
      </c>
      <c r="AM4">
        <v>12593344.921366289</v>
      </c>
      <c r="AN4">
        <v>14856261.258761028</v>
      </c>
    </row>
    <row r="5" spans="2:40" x14ac:dyDescent="0.25">
      <c r="B5">
        <v>15279388</v>
      </c>
      <c r="C5">
        <v>9231312</v>
      </c>
      <c r="D5">
        <v>13064272</v>
      </c>
      <c r="E5">
        <v>21009345</v>
      </c>
      <c r="F5">
        <v>23024784</v>
      </c>
      <c r="G5">
        <v>16864278</v>
      </c>
      <c r="H5">
        <v>13494972</v>
      </c>
      <c r="I5">
        <v>15963051</v>
      </c>
      <c r="J5">
        <v>11386956</v>
      </c>
      <c r="K5">
        <v>13453346</v>
      </c>
      <c r="L5" t="s">
        <v>0</v>
      </c>
      <c r="M5" t="s">
        <v>0</v>
      </c>
      <c r="N5" t="s">
        <v>0</v>
      </c>
      <c r="O5" t="s">
        <v>0</v>
      </c>
      <c r="P5">
        <v>14307675</v>
      </c>
      <c r="Q5">
        <v>24056028</v>
      </c>
      <c r="R5">
        <v>19473414</v>
      </c>
      <c r="S5">
        <v>21090327</v>
      </c>
      <c r="T5">
        <v>10582136</v>
      </c>
      <c r="V5">
        <v>15752598.35612355</v>
      </c>
      <c r="W5">
        <v>9517210.3906297553</v>
      </c>
      <c r="X5">
        <v>13468879.095887277</v>
      </c>
      <c r="Y5">
        <v>21660015.015668985</v>
      </c>
      <c r="Z5">
        <v>23737873.17846106</v>
      </c>
      <c r="AA5">
        <v>17386573.199136674</v>
      </c>
      <c r="AB5">
        <v>13912918.092212418</v>
      </c>
      <c r="AC5">
        <v>16457434.744200248</v>
      </c>
      <c r="AD5">
        <v>11739615.773017295</v>
      </c>
      <c r="AE5">
        <v>13870002.913988525</v>
      </c>
      <c r="AJ5">
        <v>14750790.914200883</v>
      </c>
      <c r="AK5">
        <v>24801055.325492229</v>
      </c>
      <c r="AL5">
        <v>20076515.457589876</v>
      </c>
      <c r="AM5">
        <v>21743505.06907136</v>
      </c>
      <c r="AN5">
        <v>10909870.09151648</v>
      </c>
    </row>
    <row r="6" spans="2:40" x14ac:dyDescent="0.25">
      <c r="B6">
        <v>17161575</v>
      </c>
      <c r="C6">
        <v>8868552</v>
      </c>
      <c r="D6">
        <v>18085838</v>
      </c>
      <c r="E6">
        <v>15363166</v>
      </c>
      <c r="F6">
        <v>15612537</v>
      </c>
      <c r="G6">
        <v>25270292</v>
      </c>
      <c r="H6" t="s">
        <v>0</v>
      </c>
      <c r="I6">
        <v>13160494</v>
      </c>
      <c r="J6">
        <v>14648693</v>
      </c>
      <c r="K6" t="s">
        <v>0</v>
      </c>
      <c r="L6">
        <v>11270561</v>
      </c>
      <c r="M6">
        <v>18875508</v>
      </c>
      <c r="N6" t="s">
        <v>0</v>
      </c>
      <c r="O6">
        <v>13441056</v>
      </c>
      <c r="P6">
        <v>20885720</v>
      </c>
      <c r="Q6">
        <v>19112610</v>
      </c>
      <c r="R6">
        <v>18612076</v>
      </c>
      <c r="S6" t="s">
        <v>0</v>
      </c>
      <c r="T6">
        <v>16197426</v>
      </c>
      <c r="V6">
        <v>17693077.637238547</v>
      </c>
      <c r="W6">
        <v>9143215.5303861778</v>
      </c>
      <c r="X6">
        <v>18645965.528718613</v>
      </c>
      <c r="Y6">
        <v>15838971.003056744</v>
      </c>
      <c r="Z6">
        <v>16096065.14875583</v>
      </c>
      <c r="AA6">
        <v>26052925.694272708</v>
      </c>
      <c r="AC6">
        <v>13568081.13977954</v>
      </c>
      <c r="AD6">
        <v>15102370.413733751</v>
      </c>
      <c r="AF6">
        <v>11619615.961136021</v>
      </c>
      <c r="AG6">
        <v>19460092.007074948</v>
      </c>
      <c r="AI6">
        <v>13857332.286487166</v>
      </c>
      <c r="AJ6">
        <v>21532561.287039556</v>
      </c>
      <c r="AK6">
        <v>19704537.175653275</v>
      </c>
      <c r="AL6">
        <v>19188501.385110881</v>
      </c>
      <c r="AN6">
        <v>16699068.456212567</v>
      </c>
    </row>
    <row r="7" spans="2:40" x14ac:dyDescent="0.25">
      <c r="B7">
        <v>12622484</v>
      </c>
      <c r="C7">
        <v>11897351</v>
      </c>
      <c r="D7" t="s">
        <v>0</v>
      </c>
      <c r="E7" t="s">
        <v>0</v>
      </c>
      <c r="F7">
        <v>19760421</v>
      </c>
      <c r="G7">
        <v>12884394</v>
      </c>
      <c r="H7">
        <v>8183754</v>
      </c>
      <c r="I7">
        <v>17301253</v>
      </c>
      <c r="J7">
        <v>19558885</v>
      </c>
      <c r="K7" t="s">
        <v>0</v>
      </c>
      <c r="L7">
        <v>7262556</v>
      </c>
      <c r="M7">
        <v>18859386</v>
      </c>
      <c r="N7">
        <v>12720477</v>
      </c>
      <c r="O7">
        <v>16256849</v>
      </c>
      <c r="P7">
        <v>8824451</v>
      </c>
      <c r="Q7">
        <v>13771652</v>
      </c>
      <c r="R7">
        <v>12354404</v>
      </c>
      <c r="S7">
        <v>10596328</v>
      </c>
      <c r="T7">
        <v>15357444</v>
      </c>
      <c r="V7">
        <v>13013408.698607286</v>
      </c>
      <c r="W7">
        <v>12265817.963705407</v>
      </c>
      <c r="Z7">
        <v>20372411.209199559</v>
      </c>
      <c r="AA7">
        <v>13283430.183463376</v>
      </c>
      <c r="AB7">
        <v>8437208.9907867722</v>
      </c>
      <c r="AC7">
        <v>17837081.535378091</v>
      </c>
      <c r="AD7">
        <v>20164633.537587337</v>
      </c>
      <c r="AF7">
        <v>7487481.0239032619</v>
      </c>
      <c r="AG7">
        <v>19443470.700600013</v>
      </c>
      <c r="AH7">
        <v>13114436.591263171</v>
      </c>
      <c r="AI7">
        <v>16760331.816506576</v>
      </c>
      <c r="AJ7">
        <v>9097748.7001634371</v>
      </c>
      <c r="AK7">
        <v>14198167.011421241</v>
      </c>
      <c r="AL7">
        <v>12737026.125737902</v>
      </c>
      <c r="AM7">
        <v>10924501.624917563</v>
      </c>
      <c r="AN7">
        <v>15833071.789829504</v>
      </c>
    </row>
    <row r="8" spans="2:40" x14ac:dyDescent="0.25">
      <c r="B8">
        <v>21324639</v>
      </c>
      <c r="C8">
        <v>13865098</v>
      </c>
      <c r="D8">
        <v>13285182</v>
      </c>
      <c r="E8">
        <v>13823175</v>
      </c>
      <c r="F8">
        <v>18524391</v>
      </c>
      <c r="G8" t="s">
        <v>0</v>
      </c>
      <c r="H8" t="s">
        <v>0</v>
      </c>
      <c r="I8" t="s">
        <v>0</v>
      </c>
      <c r="J8">
        <v>25190230</v>
      </c>
      <c r="K8">
        <v>8865838</v>
      </c>
      <c r="L8">
        <v>8637453</v>
      </c>
      <c r="M8">
        <v>11947562</v>
      </c>
      <c r="N8">
        <v>14041878</v>
      </c>
      <c r="O8" t="s">
        <v>0</v>
      </c>
      <c r="P8" t="s">
        <v>0</v>
      </c>
      <c r="Q8">
        <v>15364815</v>
      </c>
      <c r="R8">
        <v>13119632</v>
      </c>
      <c r="S8">
        <v>15641022</v>
      </c>
      <c r="T8">
        <v>22168953</v>
      </c>
      <c r="V8">
        <v>21985073.829941887</v>
      </c>
      <c r="W8">
        <v>14294507.081192775</v>
      </c>
      <c r="X8">
        <v>13696630.790055346</v>
      </c>
      <c r="Y8">
        <v>14251285.704729019</v>
      </c>
      <c r="Z8">
        <v>19098100.736416269</v>
      </c>
      <c r="AD8">
        <v>25970384.13373455</v>
      </c>
      <c r="AE8">
        <v>9140417.4764367323</v>
      </c>
      <c r="AF8">
        <v>8904959.2777468842</v>
      </c>
      <c r="AG8">
        <v>12317584.023711171</v>
      </c>
      <c r="AH8">
        <v>14476762.046993466</v>
      </c>
      <c r="AK8">
        <v>15840671.073418805</v>
      </c>
      <c r="AL8">
        <v>13525953.623021152</v>
      </c>
      <c r="AM8">
        <v>16125432.343578961</v>
      </c>
      <c r="AN8">
        <v>22855536.660550818</v>
      </c>
    </row>
    <row r="9" spans="2:40" x14ac:dyDescent="0.25">
      <c r="B9">
        <v>21949345</v>
      </c>
      <c r="C9">
        <v>10487055</v>
      </c>
      <c r="D9">
        <v>7681342</v>
      </c>
      <c r="E9" t="s">
        <v>0</v>
      </c>
      <c r="F9" t="s">
        <v>0</v>
      </c>
      <c r="G9" t="s">
        <v>0</v>
      </c>
      <c r="H9" t="s">
        <v>0</v>
      </c>
      <c r="I9">
        <v>13817840</v>
      </c>
      <c r="J9">
        <v>14393788</v>
      </c>
      <c r="K9">
        <v>9412395</v>
      </c>
      <c r="L9" t="s">
        <v>0</v>
      </c>
      <c r="M9">
        <v>12010089</v>
      </c>
      <c r="N9" t="s">
        <v>0</v>
      </c>
      <c r="O9" t="s">
        <v>0</v>
      </c>
      <c r="P9">
        <v>14602046</v>
      </c>
      <c r="Q9">
        <v>11585614</v>
      </c>
      <c r="R9" t="s">
        <v>0</v>
      </c>
      <c r="S9" t="s">
        <v>0</v>
      </c>
      <c r="T9">
        <v>14614806</v>
      </c>
      <c r="V9">
        <v>22629127.289979719</v>
      </c>
      <c r="W9">
        <v>10811844.384969952</v>
      </c>
      <c r="X9">
        <v>7919237.0376367671</v>
      </c>
      <c r="AC9">
        <v>14245785.477087054</v>
      </c>
      <c r="AD9">
        <v>14839570.877262287</v>
      </c>
      <c r="AE9">
        <v>9703901.6225116812</v>
      </c>
      <c r="AG9">
        <v>12382047.516451411</v>
      </c>
      <c r="AJ9">
        <v>15054278.732606335</v>
      </c>
      <c r="AK9">
        <v>11944426.311517319</v>
      </c>
      <c r="AN9">
        <v>15067433.916244851</v>
      </c>
    </row>
    <row r="10" spans="2:40" x14ac:dyDescent="0.25">
      <c r="B10" t="s">
        <v>0</v>
      </c>
      <c r="C10" t="s">
        <v>0</v>
      </c>
      <c r="D10">
        <v>22285098</v>
      </c>
      <c r="E10">
        <v>17530157</v>
      </c>
      <c r="F10">
        <v>21644289</v>
      </c>
      <c r="G10">
        <v>17618658</v>
      </c>
      <c r="H10" t="s">
        <v>0</v>
      </c>
      <c r="I10">
        <v>14492948</v>
      </c>
      <c r="J10">
        <v>18020290</v>
      </c>
      <c r="K10">
        <v>11428567</v>
      </c>
      <c r="L10" t="s">
        <v>0</v>
      </c>
      <c r="M10">
        <v>23536568</v>
      </c>
      <c r="N10" t="s">
        <v>0</v>
      </c>
      <c r="O10" t="s">
        <v>0</v>
      </c>
      <c r="P10" t="s">
        <v>0</v>
      </c>
      <c r="Q10">
        <v>17271492</v>
      </c>
      <c r="R10">
        <v>17885275</v>
      </c>
      <c r="S10">
        <v>21459472</v>
      </c>
      <c r="T10">
        <v>13694177</v>
      </c>
      <c r="X10">
        <v>22975278.729805943</v>
      </c>
      <c r="Y10">
        <v>18073074.807759821</v>
      </c>
      <c r="Z10">
        <v>22314623.551732767</v>
      </c>
      <c r="AA10">
        <v>18164316.728386175</v>
      </c>
      <c r="AC10">
        <v>14941801.912497023</v>
      </c>
      <c r="AD10">
        <v>18578387.474084016</v>
      </c>
      <c r="AE10">
        <v>11782515.486683618</v>
      </c>
      <c r="AG10">
        <v>24265507.387180042</v>
      </c>
      <c r="AK10">
        <v>17806398.822191115</v>
      </c>
      <c r="AL10">
        <v>18439190.991407353</v>
      </c>
      <c r="AM10">
        <v>22124082.675986715</v>
      </c>
      <c r="AN10">
        <v>14118292.571578449</v>
      </c>
    </row>
    <row r="11" spans="2:40" x14ac:dyDescent="0.25">
      <c r="B11">
        <v>10944560</v>
      </c>
      <c r="C11">
        <v>6867480</v>
      </c>
      <c r="D11">
        <v>8117886</v>
      </c>
      <c r="E11" t="s">
        <v>0</v>
      </c>
      <c r="F11">
        <v>22263744</v>
      </c>
      <c r="G11">
        <v>11578135</v>
      </c>
      <c r="H11" t="s">
        <v>0</v>
      </c>
      <c r="I11">
        <v>12627325</v>
      </c>
      <c r="J11">
        <v>12904214</v>
      </c>
      <c r="K11">
        <v>13521925</v>
      </c>
      <c r="L11">
        <v>13411227</v>
      </c>
      <c r="M11">
        <v>15428340</v>
      </c>
      <c r="N11">
        <v>15800195</v>
      </c>
      <c r="O11" t="s">
        <v>0</v>
      </c>
      <c r="P11">
        <v>15652481</v>
      </c>
      <c r="Q11">
        <v>18688132</v>
      </c>
      <c r="R11">
        <v>30366012</v>
      </c>
      <c r="S11">
        <v>22159684</v>
      </c>
      <c r="T11">
        <v>12842305</v>
      </c>
      <c r="V11">
        <v>11283518.545670517</v>
      </c>
      <c r="W11">
        <v>7080169.3208334874</v>
      </c>
      <c r="X11">
        <v>8369301.0255907075</v>
      </c>
      <c r="Z11">
        <v>22953263.385651015</v>
      </c>
      <c r="AA11">
        <v>11936715.683113519</v>
      </c>
      <c r="AC11">
        <v>13018399.626819987</v>
      </c>
      <c r="AD11">
        <v>13303864.018864268</v>
      </c>
      <c r="AE11">
        <v>13940705.840222521</v>
      </c>
      <c r="AF11">
        <v>13826579.467305873</v>
      </c>
      <c r="AG11">
        <v>15906163.474722626</v>
      </c>
      <c r="AH11">
        <v>16289535.01170541</v>
      </c>
      <c r="AJ11">
        <v>16137246.234591011</v>
      </c>
      <c r="AK11">
        <v>19266912.877807666</v>
      </c>
      <c r="AL11">
        <v>31306462.713901103</v>
      </c>
      <c r="AM11">
        <v>22845980.594943807</v>
      </c>
      <c r="AN11">
        <v>13240037.665895861</v>
      </c>
    </row>
    <row r="12" spans="2:40" x14ac:dyDescent="0.25">
      <c r="B12" t="s">
        <v>0</v>
      </c>
      <c r="C12" t="s">
        <v>0</v>
      </c>
      <c r="D12" t="s">
        <v>0</v>
      </c>
      <c r="E12">
        <v>23063426</v>
      </c>
      <c r="F12">
        <v>13303248</v>
      </c>
      <c r="G12" t="s">
        <v>0</v>
      </c>
      <c r="H12" t="s">
        <v>0</v>
      </c>
      <c r="I12" t="s">
        <v>0</v>
      </c>
      <c r="J12">
        <v>11215643</v>
      </c>
      <c r="K12">
        <v>12322845</v>
      </c>
      <c r="L12">
        <v>18038027</v>
      </c>
      <c r="M12">
        <v>21312460</v>
      </c>
      <c r="N12">
        <v>10725743</v>
      </c>
      <c r="O12" t="s">
        <v>0</v>
      </c>
      <c r="P12" t="s">
        <v>0</v>
      </c>
      <c r="Q12" t="s">
        <v>0</v>
      </c>
      <c r="R12">
        <v>16344130</v>
      </c>
      <c r="S12">
        <v>16023161</v>
      </c>
      <c r="T12" t="s">
        <v>0</v>
      </c>
      <c r="Y12">
        <v>23777711.940699268</v>
      </c>
      <c r="Z12">
        <v>13715256.303191194</v>
      </c>
      <c r="AD12">
        <v>11562997.122965172</v>
      </c>
      <c r="AE12">
        <v>12704489.727583677</v>
      </c>
      <c r="AF12">
        <v>18596673.797923855</v>
      </c>
      <c r="AG12">
        <v>21972517.640166532</v>
      </c>
      <c r="AH12">
        <v>11057924.672768546</v>
      </c>
      <c r="AL12">
        <v>16850315.953117333</v>
      </c>
      <c r="AM12">
        <v>16519406.381230909</v>
      </c>
    </row>
    <row r="13" spans="2:40" x14ac:dyDescent="0.25">
      <c r="B13">
        <v>22973122</v>
      </c>
      <c r="C13">
        <v>7374131</v>
      </c>
      <c r="D13" t="s">
        <v>0</v>
      </c>
      <c r="E13">
        <v>19507640</v>
      </c>
      <c r="F13" t="s">
        <v>0</v>
      </c>
      <c r="G13">
        <v>9005503</v>
      </c>
      <c r="H13" t="s">
        <v>0</v>
      </c>
      <c r="I13">
        <v>22432626</v>
      </c>
      <c r="J13" t="s">
        <v>0</v>
      </c>
      <c r="K13" t="s">
        <v>0</v>
      </c>
      <c r="L13">
        <v>9691598</v>
      </c>
      <c r="M13">
        <v>11536425</v>
      </c>
      <c r="N13">
        <v>24402760</v>
      </c>
      <c r="O13" t="s">
        <v>0</v>
      </c>
      <c r="P13" t="s">
        <v>0</v>
      </c>
      <c r="Q13">
        <v>22703955</v>
      </c>
      <c r="R13">
        <v>19024444</v>
      </c>
      <c r="S13">
        <v>19812909</v>
      </c>
      <c r="T13">
        <v>15425529</v>
      </c>
      <c r="V13">
        <v>23684611.180253144</v>
      </c>
      <c r="W13">
        <v>7602511.557952432</v>
      </c>
      <c r="Y13">
        <v>20111801.454079837</v>
      </c>
      <c r="AA13">
        <v>9284407.9719597194</v>
      </c>
      <c r="AC13">
        <v>23127375.746406492</v>
      </c>
      <c r="AF13">
        <v>9991751.6803035736</v>
      </c>
      <c r="AG13">
        <v>11893713.903367242</v>
      </c>
      <c r="AH13">
        <v>25158525.790488303</v>
      </c>
      <c r="AK13">
        <v>23407107.942445274</v>
      </c>
      <c r="AL13">
        <v>19613640.630145952</v>
      </c>
      <c r="AM13">
        <v>20426524.789044265</v>
      </c>
      <c r="AN13">
        <v>15903265.416634234</v>
      </c>
    </row>
    <row r="14" spans="2:40" x14ac:dyDescent="0.25">
      <c r="B14">
        <v>36832939</v>
      </c>
      <c r="C14" t="s">
        <v>0</v>
      </c>
      <c r="D14" t="s">
        <v>0</v>
      </c>
      <c r="E14">
        <v>11056891</v>
      </c>
      <c r="F14">
        <v>15122365</v>
      </c>
      <c r="G14">
        <v>10321598</v>
      </c>
      <c r="H14" t="s">
        <v>0</v>
      </c>
      <c r="I14" t="s">
        <v>0</v>
      </c>
      <c r="J14">
        <v>14489879</v>
      </c>
      <c r="K14">
        <v>9073569</v>
      </c>
      <c r="L14">
        <v>13742986</v>
      </c>
      <c r="M14" t="s">
        <v>0</v>
      </c>
      <c r="N14">
        <v>20066617</v>
      </c>
      <c r="O14" t="s">
        <v>0</v>
      </c>
      <c r="P14" t="s">
        <v>0</v>
      </c>
      <c r="Q14">
        <v>22106747</v>
      </c>
      <c r="R14">
        <v>12106863</v>
      </c>
      <c r="S14">
        <v>11924640</v>
      </c>
      <c r="T14">
        <v>13152171</v>
      </c>
      <c r="V14">
        <v>37973673.706211202</v>
      </c>
      <c r="Y14">
        <v>11399328.493421154</v>
      </c>
      <c r="Z14">
        <v>15590712.274581958</v>
      </c>
      <c r="AA14">
        <v>10641263.098192682</v>
      </c>
      <c r="AD14">
        <v>14938637.86401845</v>
      </c>
      <c r="AE14">
        <v>9354582.0103248637</v>
      </c>
      <c r="AF14">
        <v>14168613.210936783</v>
      </c>
      <c r="AH14">
        <v>20688090.253821742</v>
      </c>
      <c r="AK14">
        <v>22791404.109342545</v>
      </c>
      <c r="AL14">
        <v>12481818.656062206</v>
      </c>
      <c r="AM14">
        <v>12293952.117805053</v>
      </c>
      <c r="AN14">
        <v>13559500.372269873</v>
      </c>
    </row>
    <row r="15" spans="2:40" x14ac:dyDescent="0.25">
      <c r="B15">
        <v>23211357</v>
      </c>
      <c r="C15">
        <v>18720468</v>
      </c>
      <c r="D15" t="s">
        <v>0</v>
      </c>
      <c r="E15">
        <v>24024082</v>
      </c>
      <c r="F15">
        <v>15530631</v>
      </c>
      <c r="G15" t="s">
        <v>0</v>
      </c>
      <c r="H15" t="s">
        <v>0</v>
      </c>
      <c r="I15">
        <v>13660025</v>
      </c>
      <c r="J15" t="s">
        <v>0</v>
      </c>
      <c r="K15">
        <v>13433831</v>
      </c>
      <c r="L15">
        <v>15596161</v>
      </c>
      <c r="M15" t="s">
        <v>0</v>
      </c>
      <c r="N15">
        <v>15298829</v>
      </c>
      <c r="O15" t="s">
        <v>0</v>
      </c>
      <c r="P15" t="s">
        <v>0</v>
      </c>
      <c r="Q15">
        <v>17217036</v>
      </c>
      <c r="R15">
        <v>17540638</v>
      </c>
      <c r="S15">
        <v>18686363</v>
      </c>
      <c r="T15">
        <v>17800904</v>
      </c>
      <c r="V15">
        <v>23930224.438413162</v>
      </c>
      <c r="W15">
        <v>19300250.340043951</v>
      </c>
      <c r="Y15">
        <v>24768119.941752728</v>
      </c>
      <c r="Z15">
        <v>16011622.478607219</v>
      </c>
      <c r="AC15">
        <v>14083082.866905833</v>
      </c>
      <c r="AE15">
        <v>13849883.524591532</v>
      </c>
      <c r="AF15">
        <v>16079181.975772733</v>
      </c>
      <c r="AH15">
        <v>15772641.453703202</v>
      </c>
      <c r="AK15">
        <v>17750256.292393383</v>
      </c>
      <c r="AL15">
        <v>18083880.409618385</v>
      </c>
      <c r="AM15">
        <v>19265089.090985049</v>
      </c>
      <c r="AN15">
        <v>18352206.978964936</v>
      </c>
    </row>
    <row r="16" spans="2:40" x14ac:dyDescent="0.25">
      <c r="B16">
        <v>15352788</v>
      </c>
      <c r="C16">
        <v>8687759</v>
      </c>
      <c r="D16" t="s">
        <v>0</v>
      </c>
      <c r="E16">
        <v>16379705</v>
      </c>
      <c r="F16">
        <v>22490031</v>
      </c>
      <c r="G16">
        <v>16469777</v>
      </c>
      <c r="H16" t="s">
        <v>0</v>
      </c>
      <c r="I16">
        <v>23174098</v>
      </c>
      <c r="J16">
        <v>10882517</v>
      </c>
      <c r="K16" t="s">
        <v>0</v>
      </c>
      <c r="L16">
        <v>13672739</v>
      </c>
      <c r="M16" t="s">
        <v>0</v>
      </c>
      <c r="N16" t="s">
        <v>0</v>
      </c>
      <c r="O16" t="s">
        <v>0</v>
      </c>
      <c r="P16" t="s">
        <v>0</v>
      </c>
      <c r="Q16">
        <v>13696382</v>
      </c>
      <c r="R16">
        <v>17270617</v>
      </c>
      <c r="S16">
        <v>16642104</v>
      </c>
      <c r="T16">
        <v>9810556</v>
      </c>
      <c r="V16">
        <v>15828271.591160152</v>
      </c>
      <c r="W16">
        <v>8956823.2799505815</v>
      </c>
      <c r="Y16">
        <v>16886992.728817981</v>
      </c>
      <c r="Z16">
        <v>23186558.608222242</v>
      </c>
      <c r="AA16">
        <v>16979854.304107036</v>
      </c>
      <c r="AC16">
        <v>23891811.508382797</v>
      </c>
      <c r="AD16">
        <v>11219554.042654496</v>
      </c>
      <c r="AF16">
        <v>14096190.625901137</v>
      </c>
      <c r="AK16">
        <v>14120565.861541061</v>
      </c>
      <c r="AL16">
        <v>17805496.722999599</v>
      </c>
      <c r="AM16">
        <v>17157518.358250812</v>
      </c>
      <c r="AN16">
        <v>10114393.869588101</v>
      </c>
    </row>
    <row r="17" spans="2:40" x14ac:dyDescent="0.25">
      <c r="B17">
        <v>13538984</v>
      </c>
      <c r="C17">
        <v>8545217</v>
      </c>
      <c r="D17" t="s">
        <v>0</v>
      </c>
      <c r="E17">
        <v>18922371</v>
      </c>
      <c r="F17">
        <v>18572473</v>
      </c>
      <c r="G17">
        <v>19826252</v>
      </c>
      <c r="H17" t="s">
        <v>0</v>
      </c>
      <c r="I17">
        <v>9393903</v>
      </c>
      <c r="J17" t="s">
        <v>0</v>
      </c>
      <c r="K17" t="s">
        <v>0</v>
      </c>
      <c r="L17">
        <v>12474817</v>
      </c>
      <c r="M17" t="s">
        <v>0</v>
      </c>
      <c r="N17">
        <v>22433715</v>
      </c>
      <c r="O17" t="s">
        <v>0</v>
      </c>
      <c r="P17" t="s">
        <v>0</v>
      </c>
      <c r="Q17">
        <v>21989374</v>
      </c>
      <c r="R17">
        <v>12132613</v>
      </c>
      <c r="S17" t="s">
        <v>0</v>
      </c>
      <c r="T17" t="s">
        <v>0</v>
      </c>
      <c r="V17">
        <v>13958293.166060252</v>
      </c>
      <c r="W17">
        <v>8809866.6822858993</v>
      </c>
      <c r="Y17">
        <v>19508406.377831358</v>
      </c>
      <c r="Z17">
        <v>19147671.860217765</v>
      </c>
      <c r="AA17">
        <v>20440281.028486956</v>
      </c>
      <c r="AC17">
        <v>9684836.9159408789</v>
      </c>
      <c r="AF17">
        <v>12861168.377106601</v>
      </c>
      <c r="AH17">
        <v>23128498.473285984</v>
      </c>
      <c r="AK17">
        <v>22670396.008307789</v>
      </c>
      <c r="AL17">
        <v>12508366.146555293</v>
      </c>
    </row>
    <row r="18" spans="2:40" x14ac:dyDescent="0.25">
      <c r="B18">
        <v>15218476</v>
      </c>
      <c r="C18">
        <v>8745724</v>
      </c>
      <c r="D18" t="s">
        <v>0</v>
      </c>
      <c r="E18" t="s">
        <v>0</v>
      </c>
      <c r="F18">
        <v>16288809</v>
      </c>
      <c r="G18">
        <v>15145755</v>
      </c>
      <c r="H18" t="s">
        <v>0</v>
      </c>
      <c r="I18">
        <v>16666165</v>
      </c>
      <c r="J18">
        <v>12364417</v>
      </c>
      <c r="K18" t="s">
        <v>0</v>
      </c>
      <c r="L18" t="s">
        <v>0</v>
      </c>
      <c r="M18" t="s">
        <v>0</v>
      </c>
      <c r="N18">
        <v>14030714</v>
      </c>
      <c r="O18" t="s">
        <v>0</v>
      </c>
      <c r="P18" t="s">
        <v>0</v>
      </c>
      <c r="Q18" t="s">
        <v>0</v>
      </c>
      <c r="R18" t="s">
        <v>0</v>
      </c>
      <c r="S18">
        <v>21160339</v>
      </c>
      <c r="T18" t="s">
        <v>0</v>
      </c>
      <c r="V18">
        <v>15689799.880748212</v>
      </c>
      <c r="W18">
        <v>9016583.4852489028</v>
      </c>
      <c r="Z18">
        <v>16793281.63383314</v>
      </c>
      <c r="AA18">
        <v>15614826.674684223</v>
      </c>
      <c r="AC18">
        <v>17182324.539561648</v>
      </c>
      <c r="AD18">
        <v>12747349.233400321</v>
      </c>
      <c r="AH18">
        <v>14465252.29228027</v>
      </c>
      <c r="AM18">
        <v>21815685.376038425</v>
      </c>
    </row>
    <row r="19" spans="2:40" x14ac:dyDescent="0.25">
      <c r="B19">
        <v>15250044</v>
      </c>
      <c r="C19">
        <v>10379093</v>
      </c>
      <c r="D19" t="s">
        <v>0</v>
      </c>
      <c r="E19" t="s">
        <v>0</v>
      </c>
      <c r="F19">
        <v>29454086</v>
      </c>
      <c r="G19" t="s">
        <v>0</v>
      </c>
      <c r="H19" t="s">
        <v>0</v>
      </c>
      <c r="I19">
        <v>15855585</v>
      </c>
      <c r="J19">
        <v>12248999</v>
      </c>
      <c r="K19" t="s">
        <v>0</v>
      </c>
      <c r="L19">
        <v>23274049</v>
      </c>
      <c r="M19" t="s">
        <v>0</v>
      </c>
      <c r="N19">
        <v>19250907</v>
      </c>
      <c r="O19" t="s">
        <v>0</v>
      </c>
      <c r="P19" t="s">
        <v>0</v>
      </c>
      <c r="Q19">
        <v>16781921</v>
      </c>
      <c r="R19" t="s">
        <v>0</v>
      </c>
      <c r="S19">
        <v>10806574</v>
      </c>
      <c r="T19" t="s">
        <v>0</v>
      </c>
      <c r="V19">
        <v>15722345.55763698</v>
      </c>
      <c r="W19">
        <v>10700538.747353848</v>
      </c>
      <c r="Z19">
        <v>30366293.905536111</v>
      </c>
      <c r="AC19">
        <v>16346640.467954423</v>
      </c>
      <c r="AD19">
        <v>12628356.679702027</v>
      </c>
      <c r="AF19">
        <v>23994858.041286658</v>
      </c>
      <c r="AH19">
        <v>19847117.303525984</v>
      </c>
      <c r="AK19">
        <v>17301665.561290495</v>
      </c>
      <c r="AM19">
        <v>11141259.049624728</v>
      </c>
    </row>
    <row r="20" spans="2:40" x14ac:dyDescent="0.25">
      <c r="B20">
        <v>16907529</v>
      </c>
      <c r="C20">
        <v>17977508</v>
      </c>
      <c r="D20" t="s">
        <v>0</v>
      </c>
      <c r="E20" t="s">
        <v>0</v>
      </c>
      <c r="F20" t="s">
        <v>0</v>
      </c>
      <c r="G20">
        <v>16510040</v>
      </c>
      <c r="H20" t="s">
        <v>0</v>
      </c>
      <c r="I20" t="s">
        <v>0</v>
      </c>
      <c r="J20">
        <v>27837409</v>
      </c>
      <c r="K20" t="s">
        <v>0</v>
      </c>
      <c r="L20">
        <v>11914568</v>
      </c>
      <c r="M20" t="s">
        <v>0</v>
      </c>
      <c r="N20">
        <v>10846721</v>
      </c>
      <c r="O20" t="s">
        <v>0</v>
      </c>
      <c r="P20" t="s">
        <v>0</v>
      </c>
      <c r="Q20" t="s">
        <v>0</v>
      </c>
      <c r="R20" t="s">
        <v>0</v>
      </c>
      <c r="S20">
        <v>18953403</v>
      </c>
      <c r="T20" t="s">
        <v>0</v>
      </c>
      <c r="V20">
        <v>17431163.704430521</v>
      </c>
      <c r="W20">
        <v>18534280.493956819</v>
      </c>
      <c r="AA20">
        <v>17021364.26953318</v>
      </c>
      <c r="AD20">
        <v>28699547.603093717</v>
      </c>
      <c r="AF20">
        <v>12283568.182882864</v>
      </c>
      <c r="AH20">
        <v>11182649.422472337</v>
      </c>
      <c r="AM20">
        <v>19540399.454529665</v>
      </c>
    </row>
    <row r="21" spans="2:40" x14ac:dyDescent="0.25">
      <c r="B21">
        <v>19983992</v>
      </c>
      <c r="C21">
        <v>15185997</v>
      </c>
      <c r="D21" t="s">
        <v>0</v>
      </c>
      <c r="E21">
        <v>19815456</v>
      </c>
      <c r="F21" t="s">
        <v>0</v>
      </c>
      <c r="G21">
        <v>5102499</v>
      </c>
      <c r="H21" t="s">
        <v>0</v>
      </c>
      <c r="I21">
        <v>14011087</v>
      </c>
      <c r="J21">
        <v>16648740</v>
      </c>
      <c r="K21" t="s">
        <v>0</v>
      </c>
      <c r="L21">
        <v>11471716</v>
      </c>
      <c r="M21" t="s">
        <v>0</v>
      </c>
      <c r="N21" t="s">
        <v>0</v>
      </c>
      <c r="O21" t="s">
        <v>0</v>
      </c>
      <c r="P21" t="s">
        <v>0</v>
      </c>
      <c r="Q21">
        <v>13930121</v>
      </c>
      <c r="R21" t="s">
        <v>0</v>
      </c>
      <c r="S21">
        <v>14866761</v>
      </c>
      <c r="T21" t="s">
        <v>0</v>
      </c>
      <c r="V21">
        <v>20602906.315880332</v>
      </c>
      <c r="W21">
        <v>15656314.989729768</v>
      </c>
      <c r="Y21">
        <v>20429150.670919444</v>
      </c>
      <c r="AA21">
        <v>5260525.9686789839</v>
      </c>
      <c r="AC21">
        <v>14445017.434186764</v>
      </c>
      <c r="AD21">
        <v>17164359.878519241</v>
      </c>
      <c r="AF21">
        <v>11827000.832985993</v>
      </c>
      <c r="AK21">
        <v>14361543.876312463</v>
      </c>
      <c r="AM21">
        <v>15327192.089727787</v>
      </c>
    </row>
    <row r="22" spans="2:40" x14ac:dyDescent="0.25">
      <c r="B22">
        <v>14152946</v>
      </c>
      <c r="C22">
        <v>7711514</v>
      </c>
      <c r="D22" t="s">
        <v>0</v>
      </c>
      <c r="E22" t="s">
        <v>0</v>
      </c>
      <c r="F22">
        <v>23821009</v>
      </c>
      <c r="G22">
        <v>13573029</v>
      </c>
      <c r="H22" t="s">
        <v>0</v>
      </c>
      <c r="I22">
        <v>17266730</v>
      </c>
      <c r="J22" t="s">
        <v>0</v>
      </c>
      <c r="K22" t="s">
        <v>0</v>
      </c>
      <c r="L22" t="s">
        <v>0</v>
      </c>
      <c r="M22" t="s">
        <v>0</v>
      </c>
      <c r="N22">
        <v>17968960</v>
      </c>
      <c r="O22" t="s">
        <v>0</v>
      </c>
      <c r="P22" t="s">
        <v>0</v>
      </c>
      <c r="Q22">
        <v>10953966</v>
      </c>
      <c r="R22">
        <v>7813509</v>
      </c>
      <c r="S22" t="s">
        <v>0</v>
      </c>
      <c r="T22" t="s">
        <v>0</v>
      </c>
      <c r="V22">
        <v>14591269.878996814</v>
      </c>
      <c r="W22">
        <v>7950343.4797011325</v>
      </c>
      <c r="Z22">
        <v>24558757.668474957</v>
      </c>
      <c r="AA22">
        <v>13993392.556888878</v>
      </c>
      <c r="AC22">
        <v>17801489.340648275</v>
      </c>
      <c r="AH22">
        <v>18525467.758083623</v>
      </c>
      <c r="AK22">
        <v>11293215.854236651</v>
      </c>
      <c r="AL22">
        <v>8055497.3163163699</v>
      </c>
    </row>
    <row r="23" spans="2:40" x14ac:dyDescent="0.25">
      <c r="B23" t="s">
        <v>0</v>
      </c>
      <c r="C23">
        <v>14561025</v>
      </c>
      <c r="D23" t="s">
        <v>0</v>
      </c>
      <c r="E23">
        <v>13794684</v>
      </c>
      <c r="F23" t="s">
        <v>0</v>
      </c>
      <c r="G23">
        <v>11828026</v>
      </c>
      <c r="H23" t="s">
        <v>0</v>
      </c>
      <c r="I23">
        <v>26612781</v>
      </c>
      <c r="J23">
        <v>25217281</v>
      </c>
      <c r="K23" t="s">
        <v>0</v>
      </c>
      <c r="L23">
        <v>12879397</v>
      </c>
      <c r="M23" t="s">
        <v>0</v>
      </c>
      <c r="N23">
        <v>22580590</v>
      </c>
      <c r="O23" t="s">
        <v>0</v>
      </c>
      <c r="P23" t="s">
        <v>0</v>
      </c>
      <c r="Q23">
        <v>13702951</v>
      </c>
      <c r="R23">
        <v>11432046</v>
      </c>
      <c r="S23">
        <v>21152058</v>
      </c>
      <c r="T23">
        <v>12148115</v>
      </c>
      <c r="W23">
        <v>15011987.291537717</v>
      </c>
      <c r="Y23">
        <v>14221912.324082864</v>
      </c>
      <c r="AA23">
        <v>12194345.933474993</v>
      </c>
      <c r="AC23">
        <v>27436992.256003711</v>
      </c>
      <c r="AD23">
        <v>25998272.916854102</v>
      </c>
      <c r="AF23">
        <v>13278278.423851959</v>
      </c>
      <c r="AH23">
        <v>23279922.266147036</v>
      </c>
      <c r="AK23">
        <v>14127338.306785686</v>
      </c>
      <c r="AL23">
        <v>11786102.233069072</v>
      </c>
      <c r="AM23">
        <v>21807147.909289952</v>
      </c>
      <c r="AN23">
        <v>12524348.251317384</v>
      </c>
    </row>
    <row r="24" spans="2:40" x14ac:dyDescent="0.25">
      <c r="B24">
        <v>12539377</v>
      </c>
      <c r="C24">
        <v>17390755</v>
      </c>
      <c r="D24" t="s">
        <v>0</v>
      </c>
      <c r="E24" t="s">
        <v>0</v>
      </c>
      <c r="F24" t="s">
        <v>0</v>
      </c>
      <c r="G24">
        <v>8898482</v>
      </c>
      <c r="H24" t="s">
        <v>0</v>
      </c>
      <c r="I24" t="s">
        <v>0</v>
      </c>
      <c r="J24">
        <v>16875850</v>
      </c>
      <c r="K24" t="s">
        <v>0</v>
      </c>
      <c r="L24" t="s">
        <v>0</v>
      </c>
      <c r="M24" t="s">
        <v>0</v>
      </c>
      <c r="N24">
        <v>19870007</v>
      </c>
      <c r="O24" t="s">
        <v>0</v>
      </c>
      <c r="P24" t="s">
        <v>0</v>
      </c>
      <c r="Q24">
        <v>19427330</v>
      </c>
      <c r="R24">
        <v>10113202</v>
      </c>
      <c r="S24">
        <v>17448912</v>
      </c>
      <c r="T24">
        <v>6046255</v>
      </c>
      <c r="V24">
        <v>12927727.832882667</v>
      </c>
      <c r="W24">
        <v>17929355.45747954</v>
      </c>
      <c r="AA24">
        <v>9174072.4775884338</v>
      </c>
      <c r="AD24">
        <v>17398503.589815743</v>
      </c>
      <c r="AH24">
        <v>20485391.142915107</v>
      </c>
      <c r="AK24">
        <v>20029004.212856542</v>
      </c>
      <c r="AL24">
        <v>10426412.968919002</v>
      </c>
      <c r="AM24">
        <v>17989313.60911474</v>
      </c>
      <c r="AN24">
        <v>6233510.5682049422</v>
      </c>
    </row>
    <row r="25" spans="2:40" x14ac:dyDescent="0.25">
      <c r="B25">
        <v>18409257</v>
      </c>
      <c r="C25">
        <v>15738849</v>
      </c>
      <c r="D25" t="s">
        <v>0</v>
      </c>
      <c r="E25">
        <v>15820329</v>
      </c>
      <c r="F25" t="s">
        <v>0</v>
      </c>
      <c r="G25">
        <v>13462237</v>
      </c>
      <c r="H25" t="s">
        <v>0</v>
      </c>
      <c r="I25" t="s">
        <v>0</v>
      </c>
      <c r="J25">
        <v>25613154</v>
      </c>
      <c r="K25" t="s">
        <v>0</v>
      </c>
      <c r="L25" t="s">
        <v>0</v>
      </c>
      <c r="M25" t="s">
        <v>0</v>
      </c>
      <c r="N25">
        <v>20046727</v>
      </c>
      <c r="O25" t="s">
        <v>0</v>
      </c>
      <c r="P25" t="s">
        <v>0</v>
      </c>
      <c r="Q25">
        <v>25024509</v>
      </c>
      <c r="R25" t="s">
        <v>0</v>
      </c>
      <c r="S25">
        <v>12739706</v>
      </c>
      <c r="T25">
        <v>13078127</v>
      </c>
      <c r="V25">
        <v>18979400.978341274</v>
      </c>
      <c r="W25">
        <v>16226289.095131086</v>
      </c>
      <c r="Y25">
        <v>16310292.571844744</v>
      </c>
      <c r="AA25">
        <v>13879169.272744799</v>
      </c>
      <c r="AD25">
        <v>26406406.303416032</v>
      </c>
      <c r="AH25">
        <v>20667584.250485528</v>
      </c>
      <c r="AK25">
        <v>25799530.670744073</v>
      </c>
      <c r="AM25">
        <v>13134261.123095853</v>
      </c>
      <c r="AN25">
        <v>13483163.192228314</v>
      </c>
    </row>
    <row r="26" spans="2:40" x14ac:dyDescent="0.25">
      <c r="B26" t="s">
        <v>0</v>
      </c>
      <c r="C26" t="s">
        <v>0</v>
      </c>
      <c r="D26" t="s">
        <v>0</v>
      </c>
      <c r="E26" t="s">
        <v>0</v>
      </c>
      <c r="F26" t="s">
        <v>0</v>
      </c>
      <c r="G26">
        <v>17080825</v>
      </c>
      <c r="H26" t="s">
        <v>0</v>
      </c>
      <c r="I26">
        <v>17254764</v>
      </c>
      <c r="J26">
        <v>10134621</v>
      </c>
      <c r="K26" t="s">
        <v>0</v>
      </c>
      <c r="L26" t="s">
        <v>0</v>
      </c>
      <c r="M26" t="s">
        <v>0</v>
      </c>
      <c r="N26" t="s">
        <v>0</v>
      </c>
      <c r="O26" t="s">
        <v>0</v>
      </c>
      <c r="P26" t="s">
        <v>0</v>
      </c>
      <c r="Q26">
        <v>26059021</v>
      </c>
      <c r="R26">
        <v>24225499</v>
      </c>
      <c r="S26">
        <v>18355429</v>
      </c>
      <c r="T26">
        <v>12008612</v>
      </c>
      <c r="AA26">
        <v>17609826.768993236</v>
      </c>
      <c r="AC26">
        <v>17789152.7475904</v>
      </c>
      <c r="AD26">
        <v>10448495.326156728</v>
      </c>
      <c r="AK26">
        <v>26866082.029384229</v>
      </c>
      <c r="AL26">
        <v>24975774.927874904</v>
      </c>
      <c r="AM26">
        <v>18923905.898020424</v>
      </c>
      <c r="AN26">
        <v>12380524.773016138</v>
      </c>
    </row>
    <row r="27" spans="2:40" x14ac:dyDescent="0.25">
      <c r="B27">
        <v>13453076</v>
      </c>
      <c r="C27">
        <v>13280406</v>
      </c>
      <c r="D27" t="s">
        <v>0</v>
      </c>
      <c r="E27">
        <v>16355871</v>
      </c>
      <c r="F27" t="s">
        <v>0</v>
      </c>
      <c r="G27" t="s">
        <v>0</v>
      </c>
      <c r="H27" t="s">
        <v>0</v>
      </c>
      <c r="I27">
        <v>8436502</v>
      </c>
      <c r="J27" t="s">
        <v>0</v>
      </c>
      <c r="K27" t="s">
        <v>0</v>
      </c>
      <c r="L27" t="s">
        <v>0</v>
      </c>
      <c r="M27" t="s">
        <v>0</v>
      </c>
      <c r="N27">
        <v>28834729</v>
      </c>
      <c r="O27" t="s">
        <v>0</v>
      </c>
      <c r="P27" t="s">
        <v>0</v>
      </c>
      <c r="Q27">
        <v>11884055</v>
      </c>
      <c r="R27">
        <v>23745122</v>
      </c>
      <c r="S27">
        <v>25918929</v>
      </c>
      <c r="T27">
        <v>9706699</v>
      </c>
      <c r="V27">
        <v>13869724.551952288</v>
      </c>
      <c r="W27">
        <v>13691706.874925444</v>
      </c>
      <c r="Y27">
        <v>16862420.577811677</v>
      </c>
      <c r="AC27">
        <v>8697784.7238798458</v>
      </c>
      <c r="AH27">
        <v>29727755.106727313</v>
      </c>
      <c r="AK27">
        <v>12252110.179876436</v>
      </c>
      <c r="AL27">
        <v>24480520.409793448</v>
      </c>
      <c r="AM27">
        <v>26721651.309455782</v>
      </c>
      <c r="AN27">
        <v>10007320.365893327</v>
      </c>
    </row>
    <row r="28" spans="2:40" x14ac:dyDescent="0.25">
      <c r="B28" t="s">
        <v>0</v>
      </c>
      <c r="C28">
        <v>18808390</v>
      </c>
      <c r="D28" t="s">
        <v>0</v>
      </c>
      <c r="E28" t="s">
        <v>0</v>
      </c>
      <c r="F28" t="s">
        <v>0</v>
      </c>
      <c r="G28">
        <v>17193761</v>
      </c>
      <c r="H28" t="s">
        <v>0</v>
      </c>
      <c r="I28">
        <v>9975498</v>
      </c>
      <c r="J28">
        <v>17436178</v>
      </c>
      <c r="K28" t="s">
        <v>0</v>
      </c>
      <c r="L28" t="s">
        <v>0</v>
      </c>
      <c r="M28" t="s">
        <v>0</v>
      </c>
      <c r="N28">
        <v>17886365</v>
      </c>
      <c r="O28" t="s">
        <v>0</v>
      </c>
      <c r="P28" t="s">
        <v>0</v>
      </c>
      <c r="Q28">
        <v>26793393</v>
      </c>
      <c r="R28">
        <v>13468752</v>
      </c>
      <c r="S28">
        <v>13519764</v>
      </c>
      <c r="T28">
        <v>12918253</v>
      </c>
      <c r="W28">
        <v>19390895.328748152</v>
      </c>
      <c r="AA28">
        <v>17726260.453899145</v>
      </c>
      <c r="AC28">
        <v>10284444.206555508</v>
      </c>
      <c r="AD28">
        <v>17976185.230709344</v>
      </c>
      <c r="AH28">
        <v>18440314.749257352</v>
      </c>
      <c r="AK28">
        <v>27623197.900777973</v>
      </c>
      <c r="AL28">
        <v>13885886.045582175</v>
      </c>
      <c r="AM28">
        <v>13938477.912962111</v>
      </c>
      <c r="AN28">
        <v>13318337.813778149</v>
      </c>
    </row>
    <row r="29" spans="2:40" x14ac:dyDescent="0.25">
      <c r="B29">
        <v>11690025</v>
      </c>
      <c r="C29">
        <v>13862741</v>
      </c>
      <c r="D29" t="s">
        <v>0</v>
      </c>
      <c r="E29" t="s">
        <v>0</v>
      </c>
      <c r="F29" t="s">
        <v>0</v>
      </c>
      <c r="G29">
        <v>8637021</v>
      </c>
      <c r="H29" t="s">
        <v>0</v>
      </c>
      <c r="I29">
        <v>21298077</v>
      </c>
      <c r="J29">
        <v>17446979</v>
      </c>
      <c r="K29" t="s">
        <v>0</v>
      </c>
      <c r="L29" t="s">
        <v>0</v>
      </c>
      <c r="M29" t="s">
        <v>0</v>
      </c>
      <c r="N29" t="s">
        <v>0</v>
      </c>
      <c r="O29" t="s">
        <v>0</v>
      </c>
      <c r="P29" t="s">
        <v>0</v>
      </c>
      <c r="Q29" t="s">
        <v>0</v>
      </c>
      <c r="R29" t="s">
        <v>0</v>
      </c>
      <c r="S29">
        <v>13964481</v>
      </c>
      <c r="T29">
        <v>12391405</v>
      </c>
      <c r="V29">
        <v>12052070.972871635</v>
      </c>
      <c r="W29">
        <v>14292077.083713466</v>
      </c>
      <c r="AA29">
        <v>8904513.8984889034</v>
      </c>
      <c r="AC29">
        <v>21957689.191399075</v>
      </c>
      <c r="AD29">
        <v>17987320.743129376</v>
      </c>
      <c r="AM29">
        <v>14396968.022850035</v>
      </c>
      <c r="AN29">
        <v>12775173.065378085</v>
      </c>
    </row>
    <row r="30" spans="2:40" x14ac:dyDescent="0.25">
      <c r="B30">
        <v>37140387</v>
      </c>
      <c r="C30">
        <v>22259208</v>
      </c>
      <c r="D30" t="s">
        <v>0</v>
      </c>
      <c r="E30" t="s">
        <v>0</v>
      </c>
      <c r="F30" t="s">
        <v>0</v>
      </c>
      <c r="G30" t="s">
        <v>0</v>
      </c>
      <c r="H30" t="s">
        <v>0</v>
      </c>
      <c r="I30">
        <v>17896258</v>
      </c>
      <c r="J30">
        <v>13436042</v>
      </c>
      <c r="K30" t="s">
        <v>0</v>
      </c>
      <c r="L30" t="s">
        <v>0</v>
      </c>
      <c r="M30" t="s">
        <v>0</v>
      </c>
      <c r="N30" t="s">
        <v>0</v>
      </c>
      <c r="O30" t="s">
        <v>0</v>
      </c>
      <c r="P30" t="s">
        <v>0</v>
      </c>
      <c r="Q30">
        <v>19759200</v>
      </c>
      <c r="R30" t="s">
        <v>0</v>
      </c>
      <c r="S30" t="s">
        <v>0</v>
      </c>
      <c r="T30">
        <v>14573471</v>
      </c>
      <c r="V30">
        <v>38290643.525905117</v>
      </c>
      <c r="W30">
        <v>22948586.903442215</v>
      </c>
      <c r="AC30">
        <v>18450514.140459217</v>
      </c>
      <c r="AD30">
        <v>13852163.000377173</v>
      </c>
      <c r="AK30">
        <v>20371152.39421346</v>
      </c>
      <c r="AN30">
        <v>15024818.750437792</v>
      </c>
    </row>
    <row r="31" spans="2:40" x14ac:dyDescent="0.25">
      <c r="B31">
        <v>12613352</v>
      </c>
      <c r="C31" t="s">
        <v>0</v>
      </c>
      <c r="D31" t="s">
        <v>0</v>
      </c>
      <c r="E31" t="s">
        <v>0</v>
      </c>
      <c r="F31" t="s">
        <v>0</v>
      </c>
      <c r="G31" t="s">
        <v>0</v>
      </c>
      <c r="H31" t="s">
        <v>0</v>
      </c>
      <c r="I31">
        <v>13864420</v>
      </c>
      <c r="J31">
        <v>30898983</v>
      </c>
      <c r="K31" t="s">
        <v>0</v>
      </c>
      <c r="L31" t="s">
        <v>0</v>
      </c>
      <c r="M31" t="s">
        <v>0</v>
      </c>
      <c r="N31" t="s">
        <v>0</v>
      </c>
      <c r="O31" t="s">
        <v>0</v>
      </c>
      <c r="P31" t="s">
        <v>0</v>
      </c>
      <c r="Q31">
        <v>10257601</v>
      </c>
      <c r="R31" t="s">
        <v>0</v>
      </c>
      <c r="S31">
        <v>17063373</v>
      </c>
      <c r="T31">
        <v>24938137</v>
      </c>
      <c r="V31">
        <v>13003993.875959409</v>
      </c>
      <c r="AC31">
        <v>14293808.083190665</v>
      </c>
      <c r="AD31">
        <v>31855940.09470075</v>
      </c>
      <c r="AK31">
        <v>10575284.078810699</v>
      </c>
      <c r="AM31">
        <v>17591834.271747205</v>
      </c>
      <c r="AN31">
        <v>25710483.686321981</v>
      </c>
    </row>
    <row r="32" spans="2:40" x14ac:dyDescent="0.25">
      <c r="B32" t="s">
        <v>0</v>
      </c>
      <c r="C32">
        <v>20011558</v>
      </c>
      <c r="D32" t="s">
        <v>0</v>
      </c>
      <c r="E32" t="s">
        <v>0</v>
      </c>
      <c r="F32" t="s">
        <v>0</v>
      </c>
      <c r="G32" t="s">
        <v>0</v>
      </c>
      <c r="H32" t="s">
        <v>0</v>
      </c>
      <c r="I32" t="s">
        <v>0</v>
      </c>
      <c r="J32">
        <v>19263067</v>
      </c>
      <c r="K32" t="s">
        <v>0</v>
      </c>
      <c r="L32" t="s">
        <v>0</v>
      </c>
      <c r="M32" t="s">
        <v>0</v>
      </c>
      <c r="N32" t="s">
        <v>0</v>
      </c>
      <c r="O32" t="s">
        <v>0</v>
      </c>
      <c r="P32" t="s">
        <v>0</v>
      </c>
      <c r="Q32">
        <v>12855473</v>
      </c>
      <c r="R32" t="s">
        <v>0</v>
      </c>
      <c r="S32" t="s">
        <v>0</v>
      </c>
      <c r="T32" t="s">
        <v>0</v>
      </c>
      <c r="W32">
        <v>20631326.048809748</v>
      </c>
      <c r="AD32">
        <v>19859653.904861752</v>
      </c>
      <c r="AK32">
        <v>13253613.485500248</v>
      </c>
    </row>
    <row r="33" spans="2:40" x14ac:dyDescent="0.25">
      <c r="B33">
        <v>14138298</v>
      </c>
      <c r="C33" t="s">
        <v>0</v>
      </c>
      <c r="D33" t="s">
        <v>0</v>
      </c>
      <c r="E33" t="s">
        <v>0</v>
      </c>
      <c r="F33" t="s"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  <c r="L33" t="s">
        <v>0</v>
      </c>
      <c r="M33" t="s">
        <v>0</v>
      </c>
      <c r="N33" t="s">
        <v>0</v>
      </c>
      <c r="O33" t="s">
        <v>0</v>
      </c>
      <c r="P33" t="s">
        <v>0</v>
      </c>
      <c r="Q33" t="s">
        <v>0</v>
      </c>
      <c r="R33" t="s">
        <v>0</v>
      </c>
      <c r="S33" t="s">
        <v>0</v>
      </c>
      <c r="T33">
        <v>19593256</v>
      </c>
      <c r="V33">
        <v>14576168.223045638</v>
      </c>
      <c r="AN33">
        <v>20200069.024800461</v>
      </c>
    </row>
    <row r="34" spans="2:40" x14ac:dyDescent="0.25">
      <c r="B34" t="s">
        <v>0</v>
      </c>
      <c r="C34" t="s">
        <v>0</v>
      </c>
      <c r="D34" t="s">
        <v>0</v>
      </c>
      <c r="E34" t="s">
        <v>0</v>
      </c>
      <c r="F34" t="s">
        <v>0</v>
      </c>
      <c r="G34" t="s">
        <v>0</v>
      </c>
      <c r="H34" t="s">
        <v>0</v>
      </c>
      <c r="I34" t="s">
        <v>0</v>
      </c>
      <c r="J34">
        <v>10994167</v>
      </c>
      <c r="K34" t="s">
        <v>0</v>
      </c>
      <c r="L34" t="s">
        <v>0</v>
      </c>
      <c r="M34" t="s">
        <v>0</v>
      </c>
      <c r="N34" t="s">
        <v>0</v>
      </c>
      <c r="O34" t="s">
        <v>0</v>
      </c>
      <c r="P34" t="s">
        <v>0</v>
      </c>
      <c r="Q34" t="s">
        <v>0</v>
      </c>
      <c r="R34" t="s">
        <v>0</v>
      </c>
      <c r="S34" t="s">
        <v>0</v>
      </c>
      <c r="T34" t="s">
        <v>0</v>
      </c>
      <c r="AD34">
        <v>11334661.899491508</v>
      </c>
    </row>
    <row r="37" spans="2:40" x14ac:dyDescent="0.25">
      <c r="B37" t="s">
        <v>0</v>
      </c>
      <c r="C37">
        <v>15314325</v>
      </c>
      <c r="D37">
        <v>15317812</v>
      </c>
      <c r="E37">
        <v>22187947</v>
      </c>
      <c r="F37">
        <v>8607094</v>
      </c>
      <c r="G37">
        <v>10036177</v>
      </c>
      <c r="H37">
        <v>8781405</v>
      </c>
      <c r="I37">
        <v>12160368</v>
      </c>
      <c r="J37" t="s">
        <v>0</v>
      </c>
      <c r="K37">
        <v>12388312</v>
      </c>
      <c r="L37" t="s">
        <v>0</v>
      </c>
      <c r="M37" t="s">
        <v>0</v>
      </c>
      <c r="N37">
        <v>30777059</v>
      </c>
      <c r="O37">
        <v>16995225</v>
      </c>
      <c r="P37" t="s">
        <v>0</v>
      </c>
      <c r="Q37">
        <v>12415502</v>
      </c>
      <c r="R37">
        <v>14114768</v>
      </c>
      <c r="S37" t="s">
        <v>0</v>
      </c>
      <c r="T37">
        <v>8184899</v>
      </c>
      <c r="W37">
        <v>14790276.411334071</v>
      </c>
      <c r="X37">
        <v>14793644.087927477</v>
      </c>
      <c r="Y37">
        <v>21428686.483408872</v>
      </c>
      <c r="Z37">
        <v>8312563.5219531395</v>
      </c>
      <c r="AA37">
        <v>9692744.0120980535</v>
      </c>
      <c r="AB37">
        <v>8480909.686184084</v>
      </c>
      <c r="AC37">
        <v>11744246.252024928</v>
      </c>
      <c r="AE37">
        <v>11964390.121657129</v>
      </c>
      <c r="AH37">
        <v>29723883.340463061</v>
      </c>
      <c r="AI37">
        <v>16413656.848918583</v>
      </c>
      <c r="AK37">
        <v>11990649.693373425</v>
      </c>
      <c r="AL37">
        <v>13631767.655567776</v>
      </c>
      <c r="AN37">
        <v>7904815.8249777136</v>
      </c>
    </row>
    <row r="38" spans="2:40" x14ac:dyDescent="0.25">
      <c r="B38">
        <v>7298318</v>
      </c>
      <c r="C38" t="s">
        <v>0</v>
      </c>
      <c r="D38" t="s">
        <v>0</v>
      </c>
      <c r="E38" t="s">
        <v>0</v>
      </c>
      <c r="F38" t="s">
        <v>0</v>
      </c>
      <c r="G38" t="s">
        <v>0</v>
      </c>
      <c r="H38" t="s">
        <v>0</v>
      </c>
      <c r="I38" t="s">
        <v>0</v>
      </c>
      <c r="J38" t="s">
        <v>0</v>
      </c>
      <c r="K38" t="s">
        <v>0</v>
      </c>
      <c r="L38">
        <v>18425176</v>
      </c>
      <c r="M38" t="s">
        <v>0</v>
      </c>
      <c r="N38" t="s">
        <v>0</v>
      </c>
      <c r="O38" t="s">
        <v>0</v>
      </c>
      <c r="P38" t="s">
        <v>0</v>
      </c>
      <c r="Q38" t="s">
        <v>0</v>
      </c>
      <c r="R38" t="s">
        <v>0</v>
      </c>
      <c r="S38" t="s">
        <v>0</v>
      </c>
      <c r="T38" t="s">
        <v>0</v>
      </c>
      <c r="V38">
        <v>7048573.1860734867</v>
      </c>
      <c r="AF38">
        <v>17794675.636534985</v>
      </c>
    </row>
    <row r="39" spans="2:40" x14ac:dyDescent="0.25">
      <c r="B39" t="s">
        <v>0</v>
      </c>
      <c r="C39">
        <v>33402103</v>
      </c>
      <c r="D39">
        <v>12159770</v>
      </c>
      <c r="E39">
        <v>11972395</v>
      </c>
      <c r="F39">
        <v>11976025</v>
      </c>
      <c r="G39">
        <v>14213561</v>
      </c>
      <c r="H39">
        <v>8138837</v>
      </c>
      <c r="I39">
        <v>12359866</v>
      </c>
      <c r="J39">
        <v>11680075</v>
      </c>
      <c r="K39">
        <v>13957148</v>
      </c>
      <c r="L39" t="s">
        <v>0</v>
      </c>
      <c r="M39">
        <v>14301596</v>
      </c>
      <c r="N39">
        <v>19973234</v>
      </c>
      <c r="O39">
        <v>13586118</v>
      </c>
      <c r="P39">
        <v>24350634</v>
      </c>
      <c r="Q39">
        <v>9121150</v>
      </c>
      <c r="R39">
        <v>18656700</v>
      </c>
      <c r="S39">
        <v>8016534</v>
      </c>
      <c r="T39" t="s">
        <v>0</v>
      </c>
      <c r="W39">
        <v>32259099.639706679</v>
      </c>
      <c r="X39">
        <v>11743668.715287659</v>
      </c>
      <c r="Y39">
        <v>11562705.594642529</v>
      </c>
      <c r="Z39">
        <v>11566211.377847023</v>
      </c>
      <c r="AA39">
        <v>13727180.008218313</v>
      </c>
      <c r="AB39">
        <v>7860330.0437200433</v>
      </c>
      <c r="AC39">
        <v>11936917.529636469</v>
      </c>
      <c r="AD39">
        <v>11280388.639728671</v>
      </c>
      <c r="AE39">
        <v>13479541.333614018</v>
      </c>
      <c r="AG39">
        <v>13812202.494280988</v>
      </c>
      <c r="AH39">
        <v>19289759.861323018</v>
      </c>
      <c r="AI39">
        <v>13121207.795772992</v>
      </c>
      <c r="AJ39">
        <v>23517367.409352314</v>
      </c>
      <c r="AK39">
        <v>8809028.7811731678</v>
      </c>
      <c r="AL39">
        <v>18018277.000346821</v>
      </c>
      <c r="AM39">
        <v>7742212.1915825587</v>
      </c>
    </row>
    <row r="40" spans="2:40" x14ac:dyDescent="0.25">
      <c r="B40">
        <v>10970681</v>
      </c>
      <c r="C40" t="s">
        <v>0</v>
      </c>
      <c r="D40" t="s">
        <v>0</v>
      </c>
      <c r="E40" t="s">
        <v>0</v>
      </c>
      <c r="F40" t="s">
        <v>0</v>
      </c>
      <c r="G40" t="s">
        <v>0</v>
      </c>
      <c r="H40" t="s">
        <v>0</v>
      </c>
      <c r="I40" t="s">
        <v>0</v>
      </c>
      <c r="J40" t="s">
        <v>0</v>
      </c>
      <c r="K40" t="s">
        <v>0</v>
      </c>
      <c r="L40">
        <v>13000587</v>
      </c>
      <c r="M40" t="s">
        <v>0</v>
      </c>
      <c r="N40" t="s">
        <v>0</v>
      </c>
      <c r="O40">
        <v>17490599</v>
      </c>
      <c r="P40" t="s">
        <v>0</v>
      </c>
      <c r="Q40">
        <v>24314843</v>
      </c>
      <c r="R40" t="s">
        <v>0</v>
      </c>
      <c r="S40" t="s">
        <v>0</v>
      </c>
      <c r="T40" t="s">
        <v>0</v>
      </c>
      <c r="V40">
        <v>10595269.749765065</v>
      </c>
      <c r="AF40">
        <v>12555713.375522355</v>
      </c>
      <c r="AI40">
        <v>16892079.396891687</v>
      </c>
      <c r="AK40">
        <v>23482801.159580417</v>
      </c>
    </row>
    <row r="41" spans="2:40" x14ac:dyDescent="0.25">
      <c r="B41" t="s">
        <v>0</v>
      </c>
      <c r="C41" t="s">
        <v>0</v>
      </c>
      <c r="D41">
        <v>17968354</v>
      </c>
      <c r="E41">
        <v>26456480</v>
      </c>
      <c r="F41">
        <v>9817330</v>
      </c>
      <c r="G41">
        <v>21946651</v>
      </c>
      <c r="H41">
        <v>36805066</v>
      </c>
      <c r="I41">
        <v>20412520</v>
      </c>
      <c r="J41" t="s">
        <v>0</v>
      </c>
      <c r="K41">
        <v>9902509</v>
      </c>
      <c r="L41" t="s">
        <v>0</v>
      </c>
      <c r="M41">
        <v>32561355</v>
      </c>
      <c r="N41">
        <v>20205416</v>
      </c>
      <c r="O41" t="s">
        <v>0</v>
      </c>
      <c r="P41">
        <v>14886829</v>
      </c>
      <c r="Q41" t="s">
        <v>0</v>
      </c>
      <c r="R41">
        <v>23370681</v>
      </c>
      <c r="S41">
        <v>23864719</v>
      </c>
      <c r="T41">
        <v>10686692</v>
      </c>
      <c r="X41">
        <v>17353485.858286291</v>
      </c>
      <c r="Y41">
        <v>25551152.40605979</v>
      </c>
      <c r="Z41">
        <v>9481385.8476480246</v>
      </c>
      <c r="AA41">
        <v>21195647.512579322</v>
      </c>
      <c r="AB41">
        <v>35545614.937478058</v>
      </c>
      <c r="AC41">
        <v>19714013.712774474</v>
      </c>
      <c r="AE41">
        <v>9563650.0646109655</v>
      </c>
      <c r="AG41">
        <v>31447121.618326284</v>
      </c>
      <c r="AH41">
        <v>19513996.70870195</v>
      </c>
      <c r="AJ41">
        <v>14377409.111943489</v>
      </c>
      <c r="AL41">
        <v>22570947.913872361</v>
      </c>
      <c r="AM41">
        <v>23048080.179101329</v>
      </c>
      <c r="AN41">
        <v>10320998.71217259</v>
      </c>
    </row>
    <row r="42" spans="2:40" x14ac:dyDescent="0.25">
      <c r="B42">
        <v>9997889</v>
      </c>
      <c r="C42">
        <v>16357281</v>
      </c>
      <c r="D42" t="s">
        <v>0</v>
      </c>
      <c r="E42" t="s">
        <v>0</v>
      </c>
      <c r="F42" t="s">
        <v>0</v>
      </c>
      <c r="G42" t="s">
        <v>0</v>
      </c>
      <c r="H42" t="s">
        <v>0</v>
      </c>
      <c r="I42" t="s">
        <v>0</v>
      </c>
      <c r="J42" t="s">
        <v>0</v>
      </c>
      <c r="K42" t="s">
        <v>0</v>
      </c>
      <c r="L42">
        <v>13101394</v>
      </c>
      <c r="M42" t="s">
        <v>0</v>
      </c>
      <c r="N42" t="s">
        <v>0</v>
      </c>
      <c r="O42">
        <v>7895703</v>
      </c>
      <c r="P42" t="s">
        <v>0</v>
      </c>
      <c r="Q42">
        <v>22060542</v>
      </c>
      <c r="R42" t="s">
        <v>0</v>
      </c>
      <c r="S42" t="s">
        <v>0</v>
      </c>
      <c r="T42" t="s">
        <v>0</v>
      </c>
      <c r="V42">
        <v>9655766.208424883</v>
      </c>
      <c r="W42">
        <v>15797542.97547316</v>
      </c>
      <c r="AF42">
        <v>12653070.81009406</v>
      </c>
      <c r="AI42">
        <v>7625515.9683368122</v>
      </c>
      <c r="AK42">
        <v>21305641.219175156</v>
      </c>
    </row>
    <row r="43" spans="2:40" x14ac:dyDescent="0.25">
      <c r="B43" t="s">
        <v>0</v>
      </c>
      <c r="C43" t="s">
        <v>0</v>
      </c>
      <c r="D43">
        <v>13031536</v>
      </c>
      <c r="E43">
        <v>15555250</v>
      </c>
      <c r="F43">
        <v>12092477</v>
      </c>
      <c r="G43">
        <v>9964151</v>
      </c>
      <c r="H43">
        <v>11666826</v>
      </c>
      <c r="I43">
        <v>11499802</v>
      </c>
      <c r="J43" t="s">
        <v>0</v>
      </c>
      <c r="K43">
        <v>11319855</v>
      </c>
      <c r="L43" t="s">
        <v>0</v>
      </c>
      <c r="M43">
        <v>10679265</v>
      </c>
      <c r="N43" t="s">
        <v>0</v>
      </c>
      <c r="O43" t="s">
        <v>0</v>
      </c>
      <c r="P43">
        <v>26740377</v>
      </c>
      <c r="Q43" t="s">
        <v>0</v>
      </c>
      <c r="R43">
        <v>10876204</v>
      </c>
      <c r="S43">
        <v>18395275</v>
      </c>
      <c r="T43">
        <v>12241502</v>
      </c>
      <c r="X43">
        <v>12585603.316127269</v>
      </c>
      <c r="Y43">
        <v>15022957.077599196</v>
      </c>
      <c r="Z43">
        <v>11678678.448295943</v>
      </c>
      <c r="AA43">
        <v>9623182.7060135379</v>
      </c>
      <c r="AB43">
        <v>11267593.013922524</v>
      </c>
      <c r="AC43">
        <v>11106284.492173985</v>
      </c>
      <c r="AE43">
        <v>10932495.189061355</v>
      </c>
      <c r="AG43">
        <v>10313825.860420588</v>
      </c>
      <c r="AJ43">
        <v>25825334.591846533</v>
      </c>
      <c r="AL43">
        <v>10504025.705740035</v>
      </c>
      <c r="AM43">
        <v>17765797.833891034</v>
      </c>
      <c r="AN43">
        <v>11822603.886877082</v>
      </c>
    </row>
    <row r="44" spans="2:40" x14ac:dyDescent="0.25">
      <c r="B44">
        <v>5225248</v>
      </c>
      <c r="C44">
        <v>20326328</v>
      </c>
      <c r="D44" t="s">
        <v>0</v>
      </c>
      <c r="E44" t="s">
        <v>0</v>
      </c>
      <c r="F44" t="s">
        <v>0</v>
      </c>
      <c r="G44" t="s">
        <v>0</v>
      </c>
      <c r="H44" t="s">
        <v>0</v>
      </c>
      <c r="I44" t="s">
        <v>0</v>
      </c>
      <c r="J44" t="s">
        <v>0</v>
      </c>
      <c r="K44" t="s">
        <v>0</v>
      </c>
      <c r="L44" t="s">
        <v>0</v>
      </c>
      <c r="M44" t="s">
        <v>0</v>
      </c>
      <c r="N44">
        <v>20982161</v>
      </c>
      <c r="O44">
        <v>14366608</v>
      </c>
      <c r="P44" t="s">
        <v>0</v>
      </c>
      <c r="Q44">
        <v>16857133</v>
      </c>
      <c r="R44" t="s">
        <v>0</v>
      </c>
      <c r="S44" t="s">
        <v>0</v>
      </c>
      <c r="T44" t="s">
        <v>0</v>
      </c>
      <c r="V44">
        <v>5046442.6109391395</v>
      </c>
      <c r="W44">
        <v>19630771.160167966</v>
      </c>
      <c r="AH44">
        <v>20264161.880926106</v>
      </c>
      <c r="AI44">
        <v>13874989.815958807</v>
      </c>
      <c r="AK44">
        <v>16280290.288512301</v>
      </c>
    </row>
    <row r="45" spans="2:40" x14ac:dyDescent="0.25">
      <c r="B45" t="s">
        <v>0</v>
      </c>
      <c r="C45" t="s">
        <v>0</v>
      </c>
      <c r="D45">
        <v>15879760</v>
      </c>
      <c r="E45">
        <v>33546304</v>
      </c>
      <c r="F45">
        <v>10650225</v>
      </c>
      <c r="G45">
        <v>15707021</v>
      </c>
      <c r="H45" t="s">
        <v>0</v>
      </c>
      <c r="I45">
        <v>15689734</v>
      </c>
      <c r="J45">
        <v>15821939</v>
      </c>
      <c r="K45">
        <v>12627258</v>
      </c>
      <c r="L45">
        <v>23432338</v>
      </c>
      <c r="M45">
        <v>8633566</v>
      </c>
      <c r="N45" t="s">
        <v>0</v>
      </c>
      <c r="O45" t="s">
        <v>0</v>
      </c>
      <c r="P45">
        <v>14066483</v>
      </c>
      <c r="Q45" t="s">
        <v>0</v>
      </c>
      <c r="R45">
        <v>15074788</v>
      </c>
      <c r="S45">
        <v>8955076</v>
      </c>
      <c r="T45">
        <v>14840088</v>
      </c>
      <c r="X45">
        <v>15336362.506714879</v>
      </c>
      <c r="Y45">
        <v>32398366.153169781</v>
      </c>
      <c r="Z45">
        <v>10285779.594784649</v>
      </c>
      <c r="AA45">
        <v>15169534.549425382</v>
      </c>
      <c r="AC45">
        <v>15152839.101971921</v>
      </c>
      <c r="AD45">
        <v>15280520.112591745</v>
      </c>
      <c r="AE45">
        <v>12195159.50831848</v>
      </c>
      <c r="AF45">
        <v>22630495.04198239</v>
      </c>
      <c r="AG45">
        <v>8338129.663272514</v>
      </c>
      <c r="AJ45">
        <v>13585134.94426504</v>
      </c>
      <c r="AL45">
        <v>14558936.248398928</v>
      </c>
      <c r="AM45">
        <v>8648637.7508968804</v>
      </c>
      <c r="AN45">
        <v>14332267.565728284</v>
      </c>
    </row>
    <row r="46" spans="2:40" x14ac:dyDescent="0.25">
      <c r="B46">
        <v>7885379</v>
      </c>
      <c r="C46">
        <v>20522355</v>
      </c>
      <c r="D46" t="s">
        <v>0</v>
      </c>
      <c r="E46" t="s">
        <v>0</v>
      </c>
      <c r="F46" t="s">
        <v>0</v>
      </c>
      <c r="G46" t="s">
        <v>0</v>
      </c>
      <c r="H46">
        <v>8354067</v>
      </c>
      <c r="I46" t="s">
        <v>0</v>
      </c>
      <c r="J46" t="s">
        <v>0</v>
      </c>
      <c r="K46" t="s">
        <v>0</v>
      </c>
      <c r="L46" t="s">
        <v>0</v>
      </c>
      <c r="M46" t="s">
        <v>0</v>
      </c>
      <c r="N46">
        <v>45938139</v>
      </c>
      <c r="O46">
        <v>19781320</v>
      </c>
      <c r="P46" t="s">
        <v>0</v>
      </c>
      <c r="Q46">
        <v>17835024</v>
      </c>
      <c r="R46" t="s">
        <v>0</v>
      </c>
      <c r="S46" t="s">
        <v>0</v>
      </c>
      <c r="T46" t="s">
        <v>0</v>
      </c>
      <c r="V46">
        <v>7615545.2504846966</v>
      </c>
      <c r="W46">
        <v>19820090.213674046</v>
      </c>
      <c r="AB46">
        <v>8068194.9801120432</v>
      </c>
      <c r="AH46">
        <v>44366158.719518214</v>
      </c>
      <c r="AI46">
        <v>19104413.063001528</v>
      </c>
      <c r="AK46">
        <v>17224718.344607223</v>
      </c>
    </row>
    <row r="47" spans="2:40" x14ac:dyDescent="0.25">
      <c r="B47" t="s">
        <v>0</v>
      </c>
      <c r="C47" t="s">
        <v>0</v>
      </c>
      <c r="D47">
        <v>26995458</v>
      </c>
      <c r="E47">
        <v>12529772</v>
      </c>
      <c r="F47" t="s">
        <v>0</v>
      </c>
      <c r="G47">
        <v>13699592</v>
      </c>
      <c r="H47" t="s">
        <v>0</v>
      </c>
      <c r="I47">
        <v>18933999</v>
      </c>
      <c r="J47">
        <v>12765702</v>
      </c>
      <c r="K47" t="s">
        <v>0</v>
      </c>
      <c r="L47">
        <v>116781071</v>
      </c>
      <c r="M47">
        <v>12618888</v>
      </c>
      <c r="N47" t="s">
        <v>0</v>
      </c>
      <c r="O47" t="s">
        <v>0</v>
      </c>
      <c r="P47">
        <v>12196554</v>
      </c>
      <c r="Q47" t="s">
        <v>0</v>
      </c>
      <c r="R47">
        <v>20510392</v>
      </c>
      <c r="S47">
        <v>10887047</v>
      </c>
      <c r="T47">
        <v>12482489</v>
      </c>
      <c r="X47">
        <v>26071686.84682868</v>
      </c>
      <c r="Y47">
        <v>12101009.430777663</v>
      </c>
      <c r="AA47">
        <v>13230798.771901533</v>
      </c>
      <c r="AC47">
        <v>18286086.966413658</v>
      </c>
      <c r="AD47">
        <v>12328866.023459746</v>
      </c>
      <c r="AF47">
        <v>112784880.80288418</v>
      </c>
      <c r="AG47">
        <v>12187075.925557708</v>
      </c>
      <c r="AJ47">
        <v>11779193.985093186</v>
      </c>
      <c r="AL47">
        <v>19808536.581587177</v>
      </c>
      <c r="AM47">
        <v>10514497.663670149</v>
      </c>
      <c r="AN47">
        <v>12055344.431533027</v>
      </c>
    </row>
    <row r="48" spans="2:40" x14ac:dyDescent="0.25">
      <c r="B48">
        <v>13247021</v>
      </c>
      <c r="C48">
        <v>15988301</v>
      </c>
      <c r="D48" t="s">
        <v>0</v>
      </c>
      <c r="E48" t="s">
        <v>0</v>
      </c>
      <c r="F48">
        <v>10879930</v>
      </c>
      <c r="G48" t="s">
        <v>0</v>
      </c>
      <c r="H48">
        <v>15717722</v>
      </c>
      <c r="I48" t="s">
        <v>0</v>
      </c>
      <c r="J48" t="s">
        <v>0</v>
      </c>
      <c r="K48">
        <v>13283545</v>
      </c>
      <c r="L48" t="s">
        <v>0</v>
      </c>
      <c r="M48" t="s">
        <v>0</v>
      </c>
      <c r="N48">
        <v>61930858</v>
      </c>
      <c r="O48" t="s">
        <v>0</v>
      </c>
      <c r="P48" t="s">
        <v>0</v>
      </c>
      <c r="Q48">
        <v>16010861</v>
      </c>
      <c r="R48" t="s">
        <v>0</v>
      </c>
      <c r="S48" t="s">
        <v>0</v>
      </c>
      <c r="T48" t="s">
        <v>0</v>
      </c>
      <c r="V48">
        <v>12793714.526546033</v>
      </c>
      <c r="W48">
        <v>15441189.287651198</v>
      </c>
      <c r="Z48">
        <v>10507624.20387225</v>
      </c>
      <c r="AB48">
        <v>15179869.366524909</v>
      </c>
      <c r="AE48">
        <v>12828988.693422312</v>
      </c>
      <c r="AH48">
        <v>59811614.82540562</v>
      </c>
      <c r="AK48">
        <v>15462977.295665896</v>
      </c>
    </row>
    <row r="49" spans="2:40" x14ac:dyDescent="0.25">
      <c r="B49" t="s">
        <v>0</v>
      </c>
      <c r="C49" t="s">
        <v>0</v>
      </c>
      <c r="D49">
        <v>15753826</v>
      </c>
      <c r="E49">
        <v>16896708</v>
      </c>
      <c r="F49" t="s">
        <v>0</v>
      </c>
      <c r="G49">
        <v>13170045</v>
      </c>
      <c r="H49" t="s">
        <v>0</v>
      </c>
      <c r="I49">
        <v>22805826</v>
      </c>
      <c r="J49" t="s">
        <v>0</v>
      </c>
      <c r="K49" t="s">
        <v>0</v>
      </c>
      <c r="L49">
        <v>13452140</v>
      </c>
      <c r="M49" t="s">
        <v>0</v>
      </c>
      <c r="N49" t="s">
        <v>0</v>
      </c>
      <c r="O49">
        <v>9820392</v>
      </c>
      <c r="P49">
        <v>18018244</v>
      </c>
      <c r="Q49" t="s">
        <v>0</v>
      </c>
      <c r="R49" t="s">
        <v>0</v>
      </c>
      <c r="S49">
        <v>15446754</v>
      </c>
      <c r="T49" t="s">
        <v>0</v>
      </c>
      <c r="X49">
        <v>15214737.905592404</v>
      </c>
      <c r="Y49">
        <v>16318511.051685249</v>
      </c>
      <c r="AA49">
        <v>12719372.607000845</v>
      </c>
      <c r="AC49">
        <v>22025421.971179876</v>
      </c>
      <c r="AF49">
        <v>12991814.456331801</v>
      </c>
      <c r="AI49">
        <v>9484343.0675301608</v>
      </c>
      <c r="AJ49">
        <v>17401668.647286881</v>
      </c>
      <c r="AM49">
        <v>14918173.756785244</v>
      </c>
    </row>
    <row r="50" spans="2:40" x14ac:dyDescent="0.25">
      <c r="B50">
        <v>7668275</v>
      </c>
      <c r="C50">
        <v>14493347</v>
      </c>
      <c r="D50" t="s">
        <v>0</v>
      </c>
      <c r="E50" t="s">
        <v>0</v>
      </c>
      <c r="F50">
        <v>9262265</v>
      </c>
      <c r="G50" t="s">
        <v>0</v>
      </c>
      <c r="H50">
        <v>11941912</v>
      </c>
      <c r="I50" t="s">
        <v>0</v>
      </c>
      <c r="J50" t="s">
        <v>0</v>
      </c>
      <c r="K50">
        <v>13592872</v>
      </c>
      <c r="L50" t="s">
        <v>0</v>
      </c>
      <c r="M50">
        <v>38920313</v>
      </c>
      <c r="N50">
        <v>14299868</v>
      </c>
      <c r="O50" t="s">
        <v>0</v>
      </c>
      <c r="P50" t="s">
        <v>0</v>
      </c>
      <c r="Q50">
        <v>12921100</v>
      </c>
      <c r="R50">
        <v>16592769</v>
      </c>
      <c r="S50" t="s">
        <v>0</v>
      </c>
      <c r="T50">
        <v>14809676</v>
      </c>
      <c r="V50">
        <v>7405870.4414411196</v>
      </c>
      <c r="W50">
        <v>13997391.87038145</v>
      </c>
      <c r="Z50">
        <v>8945314.8960221987</v>
      </c>
      <c r="AB50">
        <v>11533265.707749266</v>
      </c>
      <c r="AE50">
        <v>13127730.677250441</v>
      </c>
      <c r="AG50">
        <v>37588479.236638814</v>
      </c>
      <c r="AH50">
        <v>13810533.625581989</v>
      </c>
      <c r="AK50">
        <v>12478946.381148936</v>
      </c>
      <c r="AL50">
        <v>16024972.693175521</v>
      </c>
      <c r="AN50">
        <v>14302896.249250313</v>
      </c>
    </row>
    <row r="51" spans="2:40" x14ac:dyDescent="0.25">
      <c r="B51" t="s">
        <v>0</v>
      </c>
      <c r="C51" t="s">
        <v>0</v>
      </c>
      <c r="D51" t="s">
        <v>0</v>
      </c>
      <c r="E51">
        <v>25041844</v>
      </c>
      <c r="F51" t="s">
        <v>0</v>
      </c>
      <c r="G51" t="s">
        <v>0</v>
      </c>
      <c r="H51" t="s">
        <v>0</v>
      </c>
      <c r="I51">
        <v>11935455</v>
      </c>
      <c r="J51" t="s">
        <v>0</v>
      </c>
      <c r="K51" t="s">
        <v>0</v>
      </c>
      <c r="L51">
        <v>11500412</v>
      </c>
      <c r="M51" t="s">
        <v>0</v>
      </c>
      <c r="N51" t="s">
        <v>0</v>
      </c>
      <c r="O51">
        <v>13555683</v>
      </c>
      <c r="P51">
        <v>15759325</v>
      </c>
      <c r="Q51" t="s">
        <v>0</v>
      </c>
      <c r="R51" t="s">
        <v>0</v>
      </c>
      <c r="S51">
        <v>13187065</v>
      </c>
      <c r="T51" t="s">
        <v>0</v>
      </c>
      <c r="Y51">
        <v>24184924.546756558</v>
      </c>
      <c r="AC51">
        <v>11527029.663079455</v>
      </c>
      <c r="AF51">
        <v>11106873.61827722</v>
      </c>
      <c r="AI51">
        <v>13091814.266343588</v>
      </c>
      <c r="AJ51">
        <v>15220048.732545985</v>
      </c>
      <c r="AM51">
        <v>12735810.191061579</v>
      </c>
    </row>
    <row r="52" spans="2:40" x14ac:dyDescent="0.25">
      <c r="B52">
        <v>12833639</v>
      </c>
      <c r="C52">
        <v>28291106</v>
      </c>
      <c r="D52" t="s">
        <v>0</v>
      </c>
      <c r="E52" t="s">
        <v>0</v>
      </c>
      <c r="F52">
        <v>8423641</v>
      </c>
      <c r="G52">
        <v>22240718</v>
      </c>
      <c r="H52">
        <v>13744563</v>
      </c>
      <c r="I52" t="s">
        <v>0</v>
      </c>
      <c r="J52" t="s">
        <v>0</v>
      </c>
      <c r="K52">
        <v>15384970</v>
      </c>
      <c r="L52" t="s">
        <v>0</v>
      </c>
      <c r="M52">
        <v>30135627</v>
      </c>
      <c r="N52">
        <v>20914673</v>
      </c>
      <c r="O52" t="s">
        <v>0</v>
      </c>
      <c r="P52" t="s">
        <v>0</v>
      </c>
      <c r="Q52">
        <v>27125525</v>
      </c>
      <c r="R52">
        <v>12357545</v>
      </c>
      <c r="S52" t="s">
        <v>0</v>
      </c>
      <c r="T52" t="s">
        <v>0</v>
      </c>
      <c r="V52">
        <v>12394478.253091598</v>
      </c>
      <c r="W52">
        <v>27322998.416342333</v>
      </c>
      <c r="Z52">
        <v>8135388.1924176579</v>
      </c>
      <c r="AA52">
        <v>21479651.686021622</v>
      </c>
      <c r="AB52">
        <v>13274230.886636861</v>
      </c>
      <c r="AE52">
        <v>14858503.974552084</v>
      </c>
      <c r="AG52">
        <v>29104400.824643731</v>
      </c>
      <c r="AH52">
        <v>20198983.286737457</v>
      </c>
      <c r="AK52">
        <v>26197303.018745691</v>
      </c>
      <c r="AL52">
        <v>11934675.953102686</v>
      </c>
    </row>
    <row r="53" spans="2:40" x14ac:dyDescent="0.25">
      <c r="B53" t="s">
        <v>0</v>
      </c>
      <c r="C53" t="s">
        <v>0</v>
      </c>
      <c r="D53" t="s">
        <v>0</v>
      </c>
      <c r="E53" t="s">
        <v>0</v>
      </c>
      <c r="F53" t="s">
        <v>0</v>
      </c>
      <c r="G53" t="s">
        <v>0</v>
      </c>
      <c r="H53" t="s">
        <v>0</v>
      </c>
      <c r="I53">
        <v>19718981</v>
      </c>
      <c r="J53" t="s">
        <v>0</v>
      </c>
      <c r="K53" t="s">
        <v>0</v>
      </c>
      <c r="L53">
        <v>20713120</v>
      </c>
      <c r="M53" t="s">
        <v>0</v>
      </c>
      <c r="N53" t="s">
        <v>0</v>
      </c>
      <c r="O53">
        <v>13892816</v>
      </c>
      <c r="P53">
        <v>21416751</v>
      </c>
      <c r="Q53" t="s">
        <v>0</v>
      </c>
      <c r="R53" t="s">
        <v>0</v>
      </c>
      <c r="S53">
        <v>10870025</v>
      </c>
      <c r="T53" t="s">
        <v>0</v>
      </c>
      <c r="AC53">
        <v>19044207.272592474</v>
      </c>
      <c r="AF53">
        <v>20004327.330204364</v>
      </c>
      <c r="AI53">
        <v>13417410.742674232</v>
      </c>
      <c r="AJ53">
        <v>20683880.427163154</v>
      </c>
      <c r="AM53">
        <v>10498058.14804842</v>
      </c>
    </row>
    <row r="54" spans="2:40" x14ac:dyDescent="0.25">
      <c r="B54">
        <v>10798909</v>
      </c>
      <c r="C54">
        <v>11745287</v>
      </c>
      <c r="D54">
        <v>9170237</v>
      </c>
      <c r="E54">
        <v>19211690</v>
      </c>
      <c r="F54">
        <v>8406188</v>
      </c>
      <c r="G54">
        <v>14975817</v>
      </c>
      <c r="H54" t="s">
        <v>0</v>
      </c>
      <c r="I54" t="s">
        <v>0</v>
      </c>
      <c r="J54" t="s">
        <v>0</v>
      </c>
      <c r="K54">
        <v>11237698</v>
      </c>
      <c r="L54" t="s">
        <v>0</v>
      </c>
      <c r="M54">
        <v>10491765</v>
      </c>
      <c r="N54">
        <v>21400606</v>
      </c>
      <c r="O54" t="s">
        <v>0</v>
      </c>
      <c r="P54" t="s">
        <v>0</v>
      </c>
      <c r="Q54">
        <v>20079224</v>
      </c>
      <c r="R54" t="s">
        <v>0</v>
      </c>
      <c r="S54" t="s">
        <v>0</v>
      </c>
      <c r="T54">
        <v>25181893</v>
      </c>
      <c r="V54">
        <v>10429375.702216271</v>
      </c>
      <c r="W54">
        <v>11343369.11750591</v>
      </c>
      <c r="X54">
        <v>8856436.0484345816</v>
      </c>
      <c r="Y54">
        <v>18554275.518435363</v>
      </c>
      <c r="Z54">
        <v>8118532.4254016764</v>
      </c>
      <c r="AA54">
        <v>14463351.986819908</v>
      </c>
      <c r="AE54">
        <v>10853149.560760666</v>
      </c>
      <c r="AG54">
        <v>10132742.01721332</v>
      </c>
      <c r="AH54">
        <v>20668287.901037388</v>
      </c>
      <c r="AK54">
        <v>19392122.936211225</v>
      </c>
      <c r="AN54">
        <v>24320181.139595676</v>
      </c>
    </row>
    <row r="55" spans="2:40" x14ac:dyDescent="0.25">
      <c r="B55" t="s">
        <v>0</v>
      </c>
      <c r="C55" t="s">
        <v>0</v>
      </c>
      <c r="D55" t="s">
        <v>0</v>
      </c>
      <c r="E55" t="s">
        <v>0</v>
      </c>
      <c r="F55" t="s">
        <v>0</v>
      </c>
      <c r="G55" t="s">
        <v>0</v>
      </c>
      <c r="H55" t="s">
        <v>0</v>
      </c>
      <c r="I55" t="s">
        <v>0</v>
      </c>
      <c r="J55" t="s">
        <v>0</v>
      </c>
      <c r="K55" t="s">
        <v>0</v>
      </c>
      <c r="L55" t="s">
        <v>0</v>
      </c>
      <c r="M55" t="s">
        <v>0</v>
      </c>
      <c r="N55" t="s">
        <v>0</v>
      </c>
      <c r="O55">
        <v>16647494</v>
      </c>
      <c r="P55">
        <v>12944534</v>
      </c>
      <c r="Q55" t="s">
        <v>0</v>
      </c>
      <c r="R55" t="s">
        <v>0</v>
      </c>
      <c r="S55" t="s">
        <v>0</v>
      </c>
      <c r="T55" t="s">
        <v>0</v>
      </c>
      <c r="AI55">
        <v>16077825.030879615</v>
      </c>
      <c r="AJ55">
        <v>12501578.481318103</v>
      </c>
    </row>
    <row r="56" spans="2:40" x14ac:dyDescent="0.25">
      <c r="B56">
        <v>12267834</v>
      </c>
      <c r="C56">
        <v>23150348</v>
      </c>
      <c r="D56">
        <v>14285103</v>
      </c>
      <c r="E56">
        <v>13860342</v>
      </c>
      <c r="F56">
        <v>16418165</v>
      </c>
      <c r="G56">
        <v>14463543</v>
      </c>
      <c r="H56" t="s">
        <v>0</v>
      </c>
      <c r="I56">
        <v>15604662</v>
      </c>
      <c r="J56" t="s">
        <v>0</v>
      </c>
      <c r="K56">
        <v>13411175</v>
      </c>
      <c r="L56">
        <v>16625795</v>
      </c>
      <c r="M56">
        <v>12990677</v>
      </c>
      <c r="N56">
        <v>14406107</v>
      </c>
      <c r="O56" t="s">
        <v>0</v>
      </c>
      <c r="P56" t="s">
        <v>0</v>
      </c>
      <c r="Q56">
        <v>15967258</v>
      </c>
      <c r="R56" t="s">
        <v>0</v>
      </c>
      <c r="S56">
        <v>20601191</v>
      </c>
      <c r="T56">
        <v>16655132</v>
      </c>
      <c r="V56">
        <v>11848034.81892686</v>
      </c>
      <c r="W56">
        <v>22358154.599603631</v>
      </c>
      <c r="X56">
        <v>13796273.876542229</v>
      </c>
      <c r="Y56">
        <v>13386047.98681123</v>
      </c>
      <c r="Z56">
        <v>15856343.555258924</v>
      </c>
      <c r="AA56">
        <v>13968607.748445721</v>
      </c>
      <c r="AC56">
        <v>15070678.22352217</v>
      </c>
      <c r="AE56">
        <v>12952251.258267878</v>
      </c>
      <c r="AF56">
        <v>16056868.559872925</v>
      </c>
      <c r="AG56">
        <v>12546142.490796039</v>
      </c>
      <c r="AH56">
        <v>13913137.179813974</v>
      </c>
      <c r="AK56">
        <v>15420866.36865061</v>
      </c>
      <c r="AM56">
        <v>19896228.484943852</v>
      </c>
      <c r="AN56">
        <v>16085201.662316509</v>
      </c>
    </row>
    <row r="57" spans="2:40" x14ac:dyDescent="0.25">
      <c r="B57" t="s">
        <v>0</v>
      </c>
      <c r="C57" t="s">
        <v>0</v>
      </c>
      <c r="D57" t="s">
        <v>0</v>
      </c>
      <c r="E57" t="s">
        <v>0</v>
      </c>
      <c r="F57" t="s">
        <v>0</v>
      </c>
      <c r="G57" t="s">
        <v>0</v>
      </c>
      <c r="H57" t="s">
        <v>0</v>
      </c>
      <c r="I57" t="s">
        <v>0</v>
      </c>
      <c r="J57" t="s">
        <v>0</v>
      </c>
      <c r="K57" t="s">
        <v>0</v>
      </c>
      <c r="L57" t="s">
        <v>0</v>
      </c>
      <c r="M57" t="s">
        <v>0</v>
      </c>
      <c r="N57" t="s">
        <v>0</v>
      </c>
      <c r="O57" t="s">
        <v>0</v>
      </c>
      <c r="P57" t="s">
        <v>0</v>
      </c>
      <c r="Q57" t="s">
        <v>0</v>
      </c>
      <c r="R57" t="s">
        <v>0</v>
      </c>
      <c r="S57" t="s">
        <v>0</v>
      </c>
      <c r="T57" t="s">
        <v>0</v>
      </c>
    </row>
    <row r="58" spans="2:40" x14ac:dyDescent="0.25">
      <c r="B58" t="s">
        <v>0</v>
      </c>
      <c r="C58" t="s">
        <v>0</v>
      </c>
      <c r="D58">
        <v>14767158</v>
      </c>
      <c r="E58">
        <v>17544322</v>
      </c>
      <c r="F58">
        <v>10668039</v>
      </c>
      <c r="G58">
        <v>27826084</v>
      </c>
      <c r="H58" t="s">
        <v>0</v>
      </c>
      <c r="I58">
        <v>14373139</v>
      </c>
      <c r="J58" t="s">
        <v>0</v>
      </c>
      <c r="K58" t="s">
        <v>0</v>
      </c>
      <c r="L58">
        <v>16454109</v>
      </c>
      <c r="M58">
        <v>10960769</v>
      </c>
      <c r="N58">
        <v>13085520</v>
      </c>
      <c r="O58">
        <v>12467719</v>
      </c>
      <c r="P58">
        <v>11249093</v>
      </c>
      <c r="Q58">
        <v>29899472</v>
      </c>
      <c r="R58" t="s">
        <v>0</v>
      </c>
      <c r="S58" t="s">
        <v>0</v>
      </c>
      <c r="T58">
        <v>14105856</v>
      </c>
      <c r="X58">
        <v>14261833.194074385</v>
      </c>
      <c r="Y58">
        <v>16943964.022537682</v>
      </c>
      <c r="Z58">
        <v>10302984.008560084</v>
      </c>
      <c r="AA58">
        <v>26873889.238017373</v>
      </c>
      <c r="AC58">
        <v>13881297.328385402</v>
      </c>
      <c r="AF58">
        <v>15891057.569446884</v>
      </c>
      <c r="AG58">
        <v>10585696.933477756</v>
      </c>
      <c r="AH58">
        <v>12637740.010483008</v>
      </c>
      <c r="AI58">
        <v>12041079.853590779</v>
      </c>
      <c r="AJ58">
        <v>10864154.629525181</v>
      </c>
      <c r="AK58">
        <v>28876326.931349803</v>
      </c>
      <c r="AN58">
        <v>13623160.619777573</v>
      </c>
    </row>
    <row r="59" spans="2:40" x14ac:dyDescent="0.25">
      <c r="B59">
        <v>6672082</v>
      </c>
      <c r="C59">
        <v>24967677</v>
      </c>
      <c r="D59" t="s">
        <v>0</v>
      </c>
      <c r="E59" t="s">
        <v>0</v>
      </c>
      <c r="F59" t="s">
        <v>0</v>
      </c>
      <c r="G59" t="s">
        <v>0</v>
      </c>
      <c r="H59" t="s">
        <v>0</v>
      </c>
      <c r="I59" t="s">
        <v>0</v>
      </c>
      <c r="J59" t="s">
        <v>0</v>
      </c>
      <c r="K59">
        <v>19300072</v>
      </c>
      <c r="L59" t="s">
        <v>0</v>
      </c>
      <c r="M59" t="s">
        <v>0</v>
      </c>
      <c r="N59" t="s">
        <v>0</v>
      </c>
      <c r="O59" t="s">
        <v>0</v>
      </c>
      <c r="P59" t="s">
        <v>0</v>
      </c>
      <c r="Q59" t="s">
        <v>0</v>
      </c>
      <c r="R59" t="s">
        <v>0</v>
      </c>
      <c r="S59" t="s">
        <v>0</v>
      </c>
      <c r="T59" t="s">
        <v>0</v>
      </c>
      <c r="V59">
        <v>6443766.6706881719</v>
      </c>
      <c r="W59">
        <v>24113295.504627738</v>
      </c>
      <c r="AE59">
        <v>18639633.130330537</v>
      </c>
    </row>
    <row r="60" spans="2:40" x14ac:dyDescent="0.25">
      <c r="B60">
        <v>16039430</v>
      </c>
      <c r="C60" t="s">
        <v>0</v>
      </c>
      <c r="D60">
        <v>15901691</v>
      </c>
      <c r="E60">
        <v>13258418</v>
      </c>
      <c r="F60" t="s">
        <v>0</v>
      </c>
      <c r="G60" t="s">
        <v>0</v>
      </c>
      <c r="H60" t="s">
        <v>0</v>
      </c>
      <c r="I60">
        <v>11921544</v>
      </c>
      <c r="J60" t="s">
        <v>0</v>
      </c>
      <c r="K60" t="s">
        <v>0</v>
      </c>
      <c r="L60">
        <v>11214492</v>
      </c>
      <c r="M60" t="s">
        <v>0</v>
      </c>
      <c r="N60">
        <v>12101187</v>
      </c>
      <c r="O60">
        <v>13745860</v>
      </c>
      <c r="P60">
        <v>9093116</v>
      </c>
      <c r="Q60">
        <v>27267263</v>
      </c>
      <c r="R60" t="s">
        <v>0</v>
      </c>
      <c r="S60">
        <v>11554931</v>
      </c>
      <c r="T60" t="s">
        <v>0</v>
      </c>
      <c r="V60">
        <v>15490568.678687701</v>
      </c>
      <c r="X60">
        <v>15357543.038796898</v>
      </c>
      <c r="Y60">
        <v>12804721.526871543</v>
      </c>
      <c r="AC60">
        <v>11513594.690584222</v>
      </c>
      <c r="AF60">
        <v>10830737.658544835</v>
      </c>
      <c r="AH60">
        <v>11687090.396425731</v>
      </c>
      <c r="AI60">
        <v>13275483.503941607</v>
      </c>
      <c r="AJ60">
        <v>8781954.0907173138</v>
      </c>
      <c r="AK60">
        <v>26334190.814844418</v>
      </c>
      <c r="AM60">
        <v>11159527.005198911</v>
      </c>
    </row>
    <row r="61" spans="2:40" x14ac:dyDescent="0.25">
      <c r="B61" t="s">
        <v>0</v>
      </c>
      <c r="C61">
        <v>24611107</v>
      </c>
      <c r="D61" t="s">
        <v>0</v>
      </c>
      <c r="E61" t="s">
        <v>0</v>
      </c>
      <c r="F61">
        <v>16953734</v>
      </c>
      <c r="G61">
        <v>12719793</v>
      </c>
      <c r="H61" t="s">
        <v>0</v>
      </c>
      <c r="I61" t="s">
        <v>0</v>
      </c>
      <c r="J61" t="s">
        <v>0</v>
      </c>
      <c r="K61" t="s">
        <v>0</v>
      </c>
      <c r="L61" t="s">
        <v>0</v>
      </c>
      <c r="M61">
        <v>14194839</v>
      </c>
      <c r="N61" t="s">
        <v>0</v>
      </c>
      <c r="O61" t="s">
        <v>0</v>
      </c>
      <c r="P61" t="s">
        <v>0</v>
      </c>
      <c r="Q61" t="s">
        <v>0</v>
      </c>
      <c r="R61" t="s">
        <v>0</v>
      </c>
      <c r="S61" t="s">
        <v>0</v>
      </c>
      <c r="T61">
        <v>16778050</v>
      </c>
      <c r="W61">
        <v>23768927.152774859</v>
      </c>
      <c r="Z61">
        <v>16373585.650313182</v>
      </c>
      <c r="AA61">
        <v>12284528.006618133</v>
      </c>
      <c r="AG61">
        <v>13709098.665751506</v>
      </c>
      <c r="AN61">
        <v>16203913.469459713</v>
      </c>
    </row>
    <row r="62" spans="2:40" x14ac:dyDescent="0.25">
      <c r="B62" t="s">
        <v>0</v>
      </c>
      <c r="C62" t="s">
        <v>0</v>
      </c>
      <c r="D62">
        <v>15451134</v>
      </c>
      <c r="E62">
        <v>18529241</v>
      </c>
      <c r="F62" t="s">
        <v>0</v>
      </c>
      <c r="G62" t="s">
        <v>0</v>
      </c>
      <c r="H62" t="s">
        <v>0</v>
      </c>
      <c r="I62" t="s">
        <v>0</v>
      </c>
      <c r="J62" t="s">
        <v>0</v>
      </c>
      <c r="K62" t="s">
        <v>0</v>
      </c>
      <c r="L62">
        <v>13063352</v>
      </c>
      <c r="M62" t="s">
        <v>0</v>
      </c>
      <c r="N62">
        <v>31605328</v>
      </c>
      <c r="O62">
        <v>24078850</v>
      </c>
      <c r="P62">
        <v>13625964</v>
      </c>
      <c r="Q62" t="s">
        <v>0</v>
      </c>
      <c r="R62" t="s">
        <v>0</v>
      </c>
      <c r="S62">
        <v>19801596</v>
      </c>
      <c r="T62" t="s">
        <v>0</v>
      </c>
      <c r="X62">
        <v>14922403.875362566</v>
      </c>
      <c r="Y62">
        <v>17895179.583966263</v>
      </c>
      <c r="AF62">
        <v>12616330.588423176</v>
      </c>
      <c r="AH62">
        <v>30523809.387020078</v>
      </c>
      <c r="AI62">
        <v>23254883.722727016</v>
      </c>
      <c r="AJ62">
        <v>13159690.285460655</v>
      </c>
      <c r="AM62">
        <v>19123995.228360839</v>
      </c>
    </row>
    <row r="63" spans="2:40" x14ac:dyDescent="0.25">
      <c r="B63" t="s">
        <v>0</v>
      </c>
      <c r="C63">
        <v>13152604</v>
      </c>
      <c r="D63" t="s">
        <v>0</v>
      </c>
      <c r="E63" t="s">
        <v>0</v>
      </c>
      <c r="F63">
        <v>11072838</v>
      </c>
      <c r="G63">
        <v>16138921</v>
      </c>
      <c r="H63" t="s">
        <v>0</v>
      </c>
      <c r="I63">
        <v>14150254</v>
      </c>
      <c r="J63" t="s">
        <v>0</v>
      </c>
      <c r="K63" t="s">
        <v>0</v>
      </c>
      <c r="L63" t="s">
        <v>0</v>
      </c>
      <c r="M63">
        <v>15229887</v>
      </c>
      <c r="N63" t="s">
        <v>0</v>
      </c>
      <c r="O63" t="s">
        <v>0</v>
      </c>
      <c r="P63" t="s">
        <v>0</v>
      </c>
      <c r="Q63">
        <v>16921497</v>
      </c>
      <c r="R63" t="s">
        <v>0</v>
      </c>
      <c r="S63" t="s">
        <v>0</v>
      </c>
      <c r="T63">
        <v>25268224</v>
      </c>
      <c r="W63">
        <v>12702528.429350829</v>
      </c>
      <c r="Z63">
        <v>10693930.988007864</v>
      </c>
      <c r="AA63">
        <v>15586655.146125216</v>
      </c>
      <c r="AC63">
        <v>13666039.342288058</v>
      </c>
      <c r="AG63">
        <v>14708727.837719481</v>
      </c>
      <c r="AK63">
        <v>16342451.784427995</v>
      </c>
      <c r="AN63">
        <v>24403557.935691286</v>
      </c>
    </row>
    <row r="64" spans="2:40" x14ac:dyDescent="0.25">
      <c r="B64" t="s">
        <v>0</v>
      </c>
      <c r="C64" t="s">
        <v>0</v>
      </c>
      <c r="D64">
        <v>22079722</v>
      </c>
      <c r="E64" t="s">
        <v>0</v>
      </c>
      <c r="F64" t="s">
        <v>0</v>
      </c>
      <c r="G64" t="s">
        <v>0</v>
      </c>
      <c r="H64" t="s">
        <v>0</v>
      </c>
      <c r="I64" t="s">
        <v>0</v>
      </c>
      <c r="J64" t="s">
        <v>0</v>
      </c>
      <c r="K64" t="s">
        <v>0</v>
      </c>
      <c r="L64">
        <v>25661047</v>
      </c>
      <c r="M64" t="s">
        <v>0</v>
      </c>
      <c r="N64">
        <v>17242843</v>
      </c>
      <c r="O64">
        <v>14990846</v>
      </c>
      <c r="P64" t="s">
        <v>0</v>
      </c>
      <c r="Q64" t="s">
        <v>0</v>
      </c>
      <c r="R64" t="s">
        <v>0</v>
      </c>
      <c r="S64" t="s">
        <v>0</v>
      </c>
      <c r="T64" t="s">
        <v>0</v>
      </c>
      <c r="X64">
        <v>21324164.889109638</v>
      </c>
      <c r="AF64">
        <v>24782938.727905732</v>
      </c>
      <c r="AH64">
        <v>16652801.484050836</v>
      </c>
      <c r="AI64">
        <v>14477866.701910904</v>
      </c>
    </row>
    <row r="65" spans="2:40" x14ac:dyDescent="0.25">
      <c r="B65" t="s">
        <v>0</v>
      </c>
      <c r="C65">
        <v>15993312</v>
      </c>
      <c r="D65" t="s">
        <v>0</v>
      </c>
      <c r="E65" t="s">
        <v>0</v>
      </c>
      <c r="F65">
        <v>13450119</v>
      </c>
      <c r="G65">
        <v>16600250</v>
      </c>
      <c r="H65" t="s">
        <v>0</v>
      </c>
      <c r="I65">
        <v>16185441</v>
      </c>
      <c r="J65" t="s">
        <v>0</v>
      </c>
      <c r="K65" t="s">
        <v>0</v>
      </c>
      <c r="L65" t="s">
        <v>0</v>
      </c>
      <c r="M65">
        <v>16882332</v>
      </c>
      <c r="N65" t="s">
        <v>0</v>
      </c>
      <c r="O65" t="s">
        <v>0</v>
      </c>
      <c r="P65">
        <v>14473881</v>
      </c>
      <c r="Q65">
        <v>22102340</v>
      </c>
      <c r="R65" t="s">
        <v>0</v>
      </c>
      <c r="S65" t="s">
        <v>0</v>
      </c>
      <c r="T65">
        <v>14046046</v>
      </c>
      <c r="W65">
        <v>15446028.813722193</v>
      </c>
      <c r="Z65">
        <v>12989862.613947151</v>
      </c>
      <c r="AA65">
        <v>16032197.697074367</v>
      </c>
      <c r="AC65">
        <v>15631583.254850563</v>
      </c>
      <c r="AG65">
        <v>16304626.991258861</v>
      </c>
      <c r="AJ65">
        <v>13978591.987224799</v>
      </c>
      <c r="AK65">
        <v>21346008.912393164</v>
      </c>
      <c r="AN65">
        <v>13565397.288245697</v>
      </c>
    </row>
    <row r="66" spans="2:40" x14ac:dyDescent="0.25">
      <c r="B66" t="s">
        <v>0</v>
      </c>
      <c r="C66" t="s">
        <v>0</v>
      </c>
      <c r="D66" t="s">
        <v>0</v>
      </c>
      <c r="E66" t="s">
        <v>0</v>
      </c>
      <c r="F66" t="s">
        <v>0</v>
      </c>
      <c r="G66" t="s">
        <v>0</v>
      </c>
      <c r="H66" t="s">
        <v>0</v>
      </c>
      <c r="I66" t="s">
        <v>0</v>
      </c>
      <c r="J66" t="s">
        <v>0</v>
      </c>
      <c r="K66" t="s">
        <v>0</v>
      </c>
      <c r="L66">
        <v>18186972</v>
      </c>
      <c r="M66" t="s">
        <v>0</v>
      </c>
      <c r="N66">
        <v>19866809</v>
      </c>
      <c r="O66">
        <v>19754577</v>
      </c>
      <c r="P66" t="s">
        <v>0</v>
      </c>
      <c r="Q66" t="s">
        <v>0</v>
      </c>
      <c r="R66" t="s">
        <v>0</v>
      </c>
      <c r="S66" t="s">
        <v>0</v>
      </c>
      <c r="T66" t="s">
        <v>0</v>
      </c>
      <c r="AF66">
        <v>17564622.859002482</v>
      </c>
      <c r="AH66">
        <v>19186976.671918575</v>
      </c>
      <c r="AI66">
        <v>19078585.195167437</v>
      </c>
    </row>
    <row r="67" spans="2:40" x14ac:dyDescent="0.25">
      <c r="B67" t="s">
        <v>0</v>
      </c>
      <c r="C67">
        <v>29700910</v>
      </c>
      <c r="D67">
        <v>13097770</v>
      </c>
      <c r="E67" t="s">
        <v>0</v>
      </c>
      <c r="F67" t="s">
        <v>0</v>
      </c>
      <c r="G67">
        <v>17561077</v>
      </c>
      <c r="H67" t="s">
        <v>0</v>
      </c>
      <c r="I67">
        <v>9173723</v>
      </c>
      <c r="J67" t="s">
        <v>0</v>
      </c>
      <c r="K67" t="s">
        <v>0</v>
      </c>
      <c r="L67" t="s">
        <v>0</v>
      </c>
      <c r="M67">
        <v>16561538</v>
      </c>
      <c r="N67" t="s">
        <v>0</v>
      </c>
      <c r="O67" t="s">
        <v>0</v>
      </c>
      <c r="P67">
        <v>11683417</v>
      </c>
      <c r="Q67" t="s">
        <v>0</v>
      </c>
      <c r="R67" t="s">
        <v>0</v>
      </c>
      <c r="S67">
        <v>13150580</v>
      </c>
      <c r="T67">
        <v>16991319</v>
      </c>
      <c r="W67">
        <v>28684559.624283552</v>
      </c>
      <c r="X67">
        <v>12649570.821572552</v>
      </c>
      <c r="AA67">
        <v>16960145.674766682</v>
      </c>
      <c r="AC67">
        <v>8859802.7592474911</v>
      </c>
      <c r="AG67">
        <v>15994810.402470423</v>
      </c>
      <c r="AJ67">
        <v>11283616.278149998</v>
      </c>
      <c r="AM67">
        <v>12700573.689624688</v>
      </c>
      <c r="AN67">
        <v>16409884.510296889</v>
      </c>
    </row>
    <row r="68" spans="2:40" x14ac:dyDescent="0.25">
      <c r="B68" t="s">
        <v>0</v>
      </c>
      <c r="C68" t="s">
        <v>0</v>
      </c>
      <c r="D68" t="s">
        <v>0</v>
      </c>
      <c r="E68" t="s">
        <v>0</v>
      </c>
      <c r="F68">
        <v>9925495</v>
      </c>
      <c r="G68" t="s">
        <v>0</v>
      </c>
      <c r="H68" t="s">
        <v>0</v>
      </c>
      <c r="I68" t="s">
        <v>0</v>
      </c>
      <c r="J68" t="s">
        <v>0</v>
      </c>
      <c r="K68" t="s">
        <v>0</v>
      </c>
      <c r="L68">
        <v>13917020</v>
      </c>
      <c r="M68" t="s">
        <v>0</v>
      </c>
      <c r="N68">
        <v>14267934</v>
      </c>
      <c r="O68">
        <v>28016917</v>
      </c>
      <c r="P68" t="s">
        <v>0</v>
      </c>
      <c r="Q68" t="s">
        <v>0</v>
      </c>
      <c r="R68" t="s">
        <v>0</v>
      </c>
      <c r="S68" t="s">
        <v>0</v>
      </c>
      <c r="T68" t="s">
        <v>0</v>
      </c>
      <c r="Z68">
        <v>9585849.4951174315</v>
      </c>
      <c r="AF68">
        <v>13440786.493826171</v>
      </c>
      <c r="AH68">
        <v>13779692.391187424</v>
      </c>
      <c r="AI68">
        <v>27058192.027621493</v>
      </c>
    </row>
    <row r="69" spans="2:40" x14ac:dyDescent="0.25">
      <c r="B69" t="s">
        <v>0</v>
      </c>
      <c r="C69" t="s">
        <v>0</v>
      </c>
      <c r="D69">
        <v>10552893</v>
      </c>
      <c r="E69" t="s">
        <v>0</v>
      </c>
      <c r="F69" t="s">
        <v>0</v>
      </c>
      <c r="G69">
        <v>14486921</v>
      </c>
      <c r="H69" t="s">
        <v>0</v>
      </c>
      <c r="I69">
        <v>16947893</v>
      </c>
      <c r="J69" t="s">
        <v>0</v>
      </c>
      <c r="K69" t="s">
        <v>0</v>
      </c>
      <c r="L69" t="s">
        <v>0</v>
      </c>
      <c r="M69">
        <v>21342793</v>
      </c>
      <c r="N69" t="s">
        <v>0</v>
      </c>
      <c r="O69" t="s">
        <v>0</v>
      </c>
      <c r="P69" t="s">
        <v>0</v>
      </c>
      <c r="Q69" t="s">
        <v>0</v>
      </c>
      <c r="R69" t="s">
        <v>0</v>
      </c>
      <c r="S69">
        <v>14687862</v>
      </c>
      <c r="T69" t="s">
        <v>0</v>
      </c>
      <c r="X69">
        <v>10191778.247440383</v>
      </c>
      <c r="AA69">
        <v>13991185.764907053</v>
      </c>
      <c r="AC69">
        <v>16367944.526429588</v>
      </c>
      <c r="AG69">
        <v>20612453.233158231</v>
      </c>
      <c r="AM69">
        <v>14185250.663775913</v>
      </c>
    </row>
    <row r="70" spans="2:40" x14ac:dyDescent="0.25">
      <c r="B70" t="s">
        <v>0</v>
      </c>
      <c r="C70">
        <v>16655131</v>
      </c>
      <c r="D70" t="s">
        <v>0</v>
      </c>
      <c r="E70" t="s">
        <v>0</v>
      </c>
      <c r="F70">
        <v>15099579</v>
      </c>
      <c r="G70" t="s">
        <v>0</v>
      </c>
      <c r="H70" t="s">
        <v>0</v>
      </c>
      <c r="I70" t="s">
        <v>0</v>
      </c>
      <c r="J70" t="s">
        <v>0</v>
      </c>
      <c r="K70" t="s">
        <v>0</v>
      </c>
      <c r="L70" t="s">
        <v>0</v>
      </c>
      <c r="M70" t="s">
        <v>0</v>
      </c>
      <c r="N70">
        <v>14086577</v>
      </c>
      <c r="O70" t="s">
        <v>0</v>
      </c>
      <c r="P70" t="s">
        <v>0</v>
      </c>
      <c r="Q70">
        <v>8143451</v>
      </c>
      <c r="R70" t="s">
        <v>0</v>
      </c>
      <c r="S70" t="s">
        <v>0</v>
      </c>
      <c r="T70">
        <v>15909625</v>
      </c>
      <c r="W70">
        <v>16085200.696536008</v>
      </c>
      <c r="Z70">
        <v>14582878.912702668</v>
      </c>
      <c r="AH70">
        <v>13604541.337573877</v>
      </c>
      <c r="AK70">
        <v>7864786.1549336873</v>
      </c>
      <c r="AN70">
        <v>15365205.541260932</v>
      </c>
    </row>
    <row r="71" spans="2:40" x14ac:dyDescent="0.25">
      <c r="B71" t="s">
        <v>0</v>
      </c>
      <c r="C71" t="s">
        <v>0</v>
      </c>
      <c r="D71">
        <v>12427483</v>
      </c>
      <c r="E71" t="s">
        <v>0</v>
      </c>
      <c r="F71" t="s">
        <v>0</v>
      </c>
      <c r="G71">
        <v>17252514</v>
      </c>
      <c r="H71" t="s">
        <v>0</v>
      </c>
      <c r="I71">
        <v>12261738</v>
      </c>
      <c r="J71" t="s">
        <v>0</v>
      </c>
      <c r="K71" t="s">
        <v>0</v>
      </c>
      <c r="L71">
        <v>9782550</v>
      </c>
      <c r="M71">
        <v>23544336</v>
      </c>
      <c r="N71" t="s">
        <v>0</v>
      </c>
      <c r="O71" t="s">
        <v>0</v>
      </c>
      <c r="P71" t="s">
        <v>0</v>
      </c>
      <c r="Q71" t="s">
        <v>0</v>
      </c>
      <c r="R71" t="s">
        <v>0</v>
      </c>
      <c r="S71" t="s">
        <v>0</v>
      </c>
      <c r="T71" t="s">
        <v>0</v>
      </c>
      <c r="X71">
        <v>12002220.709509244</v>
      </c>
      <c r="AA71">
        <v>16662141.547238341</v>
      </c>
      <c r="AC71">
        <v>11842147.421016505</v>
      </c>
      <c r="AF71">
        <v>9447796.0019586962</v>
      </c>
      <c r="AG71">
        <v>22738660.526097205</v>
      </c>
    </row>
    <row r="72" spans="2:40" x14ac:dyDescent="0.25">
      <c r="B72" t="s">
        <v>0</v>
      </c>
      <c r="C72">
        <v>9541759</v>
      </c>
      <c r="D72" t="s">
        <v>0</v>
      </c>
      <c r="E72" t="s">
        <v>0</v>
      </c>
      <c r="F72">
        <v>6549006</v>
      </c>
      <c r="G72" t="s">
        <v>0</v>
      </c>
      <c r="H72" t="s">
        <v>0</v>
      </c>
      <c r="I72" t="s">
        <v>0</v>
      </c>
      <c r="J72" t="s">
        <v>0</v>
      </c>
      <c r="K72" t="s">
        <v>0</v>
      </c>
      <c r="L72" t="s">
        <v>0</v>
      </c>
      <c r="M72" t="s">
        <v>0</v>
      </c>
      <c r="N72" t="s">
        <v>0</v>
      </c>
      <c r="O72" t="s">
        <v>0</v>
      </c>
      <c r="P72" t="s">
        <v>0</v>
      </c>
      <c r="Q72">
        <v>10421497</v>
      </c>
      <c r="R72" t="s">
        <v>0</v>
      </c>
      <c r="S72" t="s">
        <v>0</v>
      </c>
      <c r="T72">
        <v>11943271</v>
      </c>
      <c r="W72">
        <v>9215244.7502801847</v>
      </c>
      <c r="Z72">
        <v>6324902.2702264255</v>
      </c>
      <c r="AK72">
        <v>10064878.553242717</v>
      </c>
      <c r="AN72">
        <v>11534578.203444833</v>
      </c>
    </row>
    <row r="73" spans="2:40" x14ac:dyDescent="0.25">
      <c r="B73" t="s">
        <v>0</v>
      </c>
      <c r="C73" t="s">
        <v>0</v>
      </c>
      <c r="D73">
        <v>11419133</v>
      </c>
      <c r="E73" t="s">
        <v>0</v>
      </c>
      <c r="F73" t="s">
        <v>0</v>
      </c>
      <c r="G73">
        <v>16357458</v>
      </c>
      <c r="H73" t="s">
        <v>0</v>
      </c>
      <c r="I73">
        <v>15094752</v>
      </c>
      <c r="J73" t="s">
        <v>0</v>
      </c>
      <c r="K73" t="s">
        <v>0</v>
      </c>
      <c r="L73">
        <v>14895088</v>
      </c>
      <c r="M73">
        <v>7436398</v>
      </c>
      <c r="N73" t="s">
        <v>0</v>
      </c>
      <c r="O73" t="s">
        <v>0</v>
      </c>
      <c r="P73" t="s">
        <v>0</v>
      </c>
      <c r="Q73" t="s">
        <v>0</v>
      </c>
      <c r="R73" t="s">
        <v>0</v>
      </c>
      <c r="S73" t="s">
        <v>0</v>
      </c>
      <c r="T73" t="s">
        <v>0</v>
      </c>
      <c r="X73">
        <v>11028375.945252988</v>
      </c>
      <c r="AA73">
        <v>15797713.918621145</v>
      </c>
      <c r="AC73">
        <v>14578217.09024314</v>
      </c>
      <c r="AF73">
        <v>14385385.493069082</v>
      </c>
      <c r="AG73">
        <v>7181928.1571138045</v>
      </c>
    </row>
    <row r="74" spans="2:40" x14ac:dyDescent="0.25">
      <c r="B74" t="s">
        <v>0</v>
      </c>
      <c r="C74">
        <v>19765331</v>
      </c>
      <c r="D74" t="s">
        <v>0</v>
      </c>
      <c r="E74" t="s">
        <v>0</v>
      </c>
      <c r="F74" t="s">
        <v>0</v>
      </c>
      <c r="G74" t="s">
        <v>0</v>
      </c>
      <c r="H74" t="s">
        <v>0</v>
      </c>
      <c r="I74" t="s">
        <v>0</v>
      </c>
      <c r="J74" t="s">
        <v>0</v>
      </c>
      <c r="K74" t="s">
        <v>0</v>
      </c>
      <c r="L74" t="s">
        <v>0</v>
      </c>
      <c r="M74" t="s">
        <v>0</v>
      </c>
      <c r="N74">
        <v>13116055</v>
      </c>
      <c r="O74" t="s">
        <v>0</v>
      </c>
      <c r="P74" t="s">
        <v>0</v>
      </c>
      <c r="Q74">
        <v>19442586</v>
      </c>
      <c r="R74" t="s">
        <v>0</v>
      </c>
      <c r="S74">
        <v>16780347</v>
      </c>
      <c r="T74">
        <v>15027892</v>
      </c>
      <c r="W74">
        <v>19088971.198633309</v>
      </c>
      <c r="AH74">
        <v>12667230.117962124</v>
      </c>
      <c r="AK74">
        <v>18777270.372095019</v>
      </c>
      <c r="AM74">
        <v>16206131.867261564</v>
      </c>
      <c r="AN74">
        <v>14513645.006206673</v>
      </c>
    </row>
    <row r="75" spans="2:40" x14ac:dyDescent="0.25">
      <c r="B75" t="s">
        <v>0</v>
      </c>
      <c r="C75" t="s">
        <v>0</v>
      </c>
      <c r="D75">
        <v>19616121</v>
      </c>
      <c r="E75" t="s">
        <v>0</v>
      </c>
      <c r="F75" t="s">
        <v>0</v>
      </c>
      <c r="G75" t="s">
        <v>0</v>
      </c>
      <c r="H75" t="s">
        <v>0</v>
      </c>
      <c r="I75" t="s">
        <v>0</v>
      </c>
      <c r="J75" t="s">
        <v>0</v>
      </c>
      <c r="K75" t="s">
        <v>0</v>
      </c>
      <c r="L75">
        <v>17897153</v>
      </c>
      <c r="M75">
        <v>16545820</v>
      </c>
      <c r="N75" t="s">
        <v>0</v>
      </c>
      <c r="O75" t="s">
        <v>0</v>
      </c>
      <c r="P75" t="s">
        <v>0</v>
      </c>
      <c r="Q75" t="s">
        <v>0</v>
      </c>
      <c r="R75" t="s">
        <v>0</v>
      </c>
      <c r="S75" t="s">
        <v>0</v>
      </c>
      <c r="T75" t="s">
        <v>0</v>
      </c>
      <c r="X75">
        <v>18944867.090660211</v>
      </c>
      <c r="AF75">
        <v>17284721.321111884</v>
      </c>
      <c r="AG75">
        <v>15979630.26461692</v>
      </c>
    </row>
    <row r="76" spans="2:40" x14ac:dyDescent="0.25">
      <c r="B76" t="s">
        <v>0</v>
      </c>
      <c r="C76">
        <v>17737524</v>
      </c>
      <c r="D76" t="s">
        <v>0</v>
      </c>
      <c r="E76" t="s">
        <v>0</v>
      </c>
      <c r="F76" t="s">
        <v>0</v>
      </c>
      <c r="G76">
        <v>13235606</v>
      </c>
      <c r="H76" t="s">
        <v>0</v>
      </c>
      <c r="I76">
        <v>26624905</v>
      </c>
      <c r="J76" t="s">
        <v>0</v>
      </c>
      <c r="K76" t="s">
        <v>0</v>
      </c>
      <c r="L76" t="s">
        <v>0</v>
      </c>
      <c r="M76" t="s">
        <v>0</v>
      </c>
      <c r="N76">
        <v>13070295</v>
      </c>
      <c r="O76" t="s">
        <v>0</v>
      </c>
      <c r="P76" t="s">
        <v>0</v>
      </c>
      <c r="Q76">
        <v>13377643</v>
      </c>
      <c r="R76" t="s">
        <v>0</v>
      </c>
      <c r="S76">
        <v>16474926</v>
      </c>
      <c r="T76">
        <v>18742926</v>
      </c>
      <c r="W76">
        <v>17130554.746139444</v>
      </c>
      <c r="AA76">
        <v>12782690.142171573</v>
      </c>
      <c r="AC76">
        <v>25713813.986284774</v>
      </c>
      <c r="AH76">
        <v>12623036.00241458</v>
      </c>
      <c r="AK76">
        <v>12919866.706638938</v>
      </c>
      <c r="AM76">
        <v>15911162.222055128</v>
      </c>
      <c r="AN76">
        <v>18101552.389490236</v>
      </c>
    </row>
    <row r="77" spans="2:40" x14ac:dyDescent="0.25">
      <c r="B77" t="s">
        <v>0</v>
      </c>
      <c r="C77" t="s">
        <v>0</v>
      </c>
      <c r="D77" t="s">
        <v>0</v>
      </c>
      <c r="E77" t="s">
        <v>0</v>
      </c>
      <c r="F77" t="s">
        <v>0</v>
      </c>
      <c r="G77" t="s">
        <v>0</v>
      </c>
      <c r="H77" t="s">
        <v>0</v>
      </c>
      <c r="I77" t="s">
        <v>0</v>
      </c>
      <c r="J77" t="s">
        <v>0</v>
      </c>
      <c r="K77" t="s">
        <v>0</v>
      </c>
      <c r="L77">
        <v>13236545</v>
      </c>
      <c r="M77">
        <v>19961472</v>
      </c>
      <c r="N77" t="s">
        <v>0</v>
      </c>
      <c r="O77" t="s">
        <v>0</v>
      </c>
      <c r="P77" t="s">
        <v>0</v>
      </c>
      <c r="Q77">
        <v>20554656</v>
      </c>
      <c r="R77" t="s">
        <v>0</v>
      </c>
      <c r="S77" t="s">
        <v>0</v>
      </c>
      <c r="T77" t="s">
        <v>0</v>
      </c>
      <c r="AF77">
        <v>12783597.010058356</v>
      </c>
      <c r="AG77">
        <v>19278400.351116065</v>
      </c>
      <c r="AK77">
        <v>19851285.889511049</v>
      </c>
    </row>
    <row r="78" spans="2:40" x14ac:dyDescent="0.25">
      <c r="B78" t="s">
        <v>0</v>
      </c>
      <c r="C78">
        <v>11860748</v>
      </c>
      <c r="D78">
        <v>21058587</v>
      </c>
      <c r="E78" t="s">
        <v>0</v>
      </c>
      <c r="F78" t="s">
        <v>0</v>
      </c>
      <c r="G78">
        <v>16642720</v>
      </c>
      <c r="H78" t="s">
        <v>0</v>
      </c>
      <c r="I78">
        <v>17089786</v>
      </c>
      <c r="J78" t="s">
        <v>0</v>
      </c>
      <c r="K78" t="s">
        <v>0</v>
      </c>
      <c r="L78" t="s">
        <v>0</v>
      </c>
      <c r="M78" t="s">
        <v>0</v>
      </c>
      <c r="N78">
        <v>42658042</v>
      </c>
      <c r="O78" t="s">
        <v>0</v>
      </c>
      <c r="P78" t="s">
        <v>0</v>
      </c>
      <c r="Q78" t="s">
        <v>0</v>
      </c>
      <c r="R78" t="s">
        <v>0</v>
      </c>
      <c r="S78">
        <v>17418637</v>
      </c>
      <c r="T78">
        <v>37651341</v>
      </c>
      <c r="W78">
        <v>11454879.099482201</v>
      </c>
      <c r="X78">
        <v>20337972.621197883</v>
      </c>
      <c r="AA78">
        <v>16073214.394786434</v>
      </c>
      <c r="AC78">
        <v>16504982.01850537</v>
      </c>
      <c r="AH78">
        <v>41198305.008304186</v>
      </c>
      <c r="AM78">
        <v>16822579.900758985</v>
      </c>
      <c r="AN78">
        <v>36362930.827665955</v>
      </c>
    </row>
    <row r="79" spans="2:40" x14ac:dyDescent="0.25">
      <c r="B79" t="s">
        <v>0</v>
      </c>
      <c r="C79" t="s">
        <v>0</v>
      </c>
      <c r="D79" t="s">
        <v>0</v>
      </c>
      <c r="E79" t="s">
        <v>0</v>
      </c>
      <c r="F79" t="s">
        <v>0</v>
      </c>
      <c r="G79" t="s">
        <v>0</v>
      </c>
      <c r="H79" t="s">
        <v>0</v>
      </c>
      <c r="I79" t="s">
        <v>0</v>
      </c>
      <c r="J79" t="s">
        <v>0</v>
      </c>
      <c r="K79" t="s">
        <v>0</v>
      </c>
      <c r="L79">
        <v>16958218</v>
      </c>
      <c r="M79" t="s">
        <v>0</v>
      </c>
      <c r="N79" t="s">
        <v>0</v>
      </c>
      <c r="O79" t="s">
        <v>0</v>
      </c>
      <c r="P79" t="s">
        <v>0</v>
      </c>
      <c r="Q79" t="s">
        <v>0</v>
      </c>
      <c r="R79" t="s">
        <v>0</v>
      </c>
      <c r="S79" t="s">
        <v>0</v>
      </c>
      <c r="T79" t="s">
        <v>0</v>
      </c>
      <c r="AF79">
        <v>16377916.210062204</v>
      </c>
    </row>
    <row r="80" spans="2:40" x14ac:dyDescent="0.25">
      <c r="B80" t="s">
        <v>0</v>
      </c>
      <c r="C80">
        <v>30333149</v>
      </c>
      <c r="D80">
        <v>15370826</v>
      </c>
      <c r="E80" t="s">
        <v>0</v>
      </c>
      <c r="F80" t="s">
        <v>0</v>
      </c>
      <c r="G80">
        <v>11392417</v>
      </c>
      <c r="H80" t="s">
        <v>0</v>
      </c>
      <c r="I80" t="s">
        <v>0</v>
      </c>
      <c r="J80" t="s">
        <v>0</v>
      </c>
      <c r="K80" t="s">
        <v>0</v>
      </c>
      <c r="L80" t="s">
        <v>0</v>
      </c>
      <c r="M80">
        <v>16036169</v>
      </c>
      <c r="N80">
        <v>55783066</v>
      </c>
      <c r="O80" t="s">
        <v>0</v>
      </c>
      <c r="P80" t="s">
        <v>0</v>
      </c>
      <c r="Q80">
        <v>14978174</v>
      </c>
      <c r="R80" t="s">
        <v>0</v>
      </c>
      <c r="S80">
        <v>21091301</v>
      </c>
      <c r="T80" t="s">
        <v>0</v>
      </c>
      <c r="W80">
        <v>29295163.719992992</v>
      </c>
      <c r="X80">
        <v>14844843.975201024</v>
      </c>
      <c r="AA80">
        <v>11002574.15349232</v>
      </c>
      <c r="AG80">
        <v>15487419.268486641</v>
      </c>
      <c r="AH80">
        <v>53874197.211544849</v>
      </c>
      <c r="AK80">
        <v>14465628.331451584</v>
      </c>
      <c r="AM80">
        <v>20369567.164380193</v>
      </c>
    </row>
    <row r="81" spans="2:40" x14ac:dyDescent="0.25">
      <c r="B81" t="s">
        <v>0</v>
      </c>
      <c r="C81" t="s">
        <v>0</v>
      </c>
      <c r="D81" t="s">
        <v>0</v>
      </c>
      <c r="E81" t="s">
        <v>0</v>
      </c>
      <c r="F81" t="s">
        <v>0</v>
      </c>
      <c r="G81" t="s">
        <v>0</v>
      </c>
      <c r="H81" t="s">
        <v>0</v>
      </c>
      <c r="I81" t="s">
        <v>0</v>
      </c>
      <c r="J81" t="s">
        <v>0</v>
      </c>
      <c r="K81" t="s">
        <v>0</v>
      </c>
      <c r="L81">
        <v>14254770</v>
      </c>
      <c r="M81" t="s">
        <v>0</v>
      </c>
      <c r="N81" t="s">
        <v>0</v>
      </c>
      <c r="O81" t="s">
        <v>0</v>
      </c>
      <c r="P81" t="s">
        <v>0</v>
      </c>
      <c r="Q81" t="s">
        <v>0</v>
      </c>
      <c r="R81" t="s">
        <v>0</v>
      </c>
      <c r="S81" t="s">
        <v>0</v>
      </c>
      <c r="T81" t="s">
        <v>0</v>
      </c>
      <c r="AF81">
        <v>13766978.85672353</v>
      </c>
    </row>
    <row r="82" spans="2:40" x14ac:dyDescent="0.25">
      <c r="B82" t="s">
        <v>0</v>
      </c>
      <c r="C82" t="s">
        <v>0</v>
      </c>
      <c r="D82">
        <v>20680212</v>
      </c>
      <c r="E82" t="s">
        <v>0</v>
      </c>
      <c r="F82" t="s">
        <v>0</v>
      </c>
      <c r="G82">
        <v>15531491</v>
      </c>
      <c r="H82" t="s">
        <v>0</v>
      </c>
      <c r="I82" t="s">
        <v>0</v>
      </c>
      <c r="J82" t="s">
        <v>0</v>
      </c>
      <c r="K82" t="s">
        <v>0</v>
      </c>
      <c r="L82" t="s">
        <v>0</v>
      </c>
      <c r="M82" t="s">
        <v>0</v>
      </c>
      <c r="N82">
        <v>19577900</v>
      </c>
      <c r="O82" t="s">
        <v>0</v>
      </c>
      <c r="P82" t="s">
        <v>0</v>
      </c>
      <c r="Q82" t="s">
        <v>0</v>
      </c>
      <c r="R82" t="s">
        <v>0</v>
      </c>
      <c r="S82">
        <v>20126209</v>
      </c>
      <c r="T82" t="s">
        <v>0</v>
      </c>
      <c r="X82">
        <v>19972545.425605617</v>
      </c>
      <c r="AA82">
        <v>15000011.098768467</v>
      </c>
      <c r="AH82">
        <v>18907953.994280342</v>
      </c>
      <c r="AM82">
        <v>19437500.132867724</v>
      </c>
    </row>
    <row r="83" spans="2:40" x14ac:dyDescent="0.25">
      <c r="B83" t="s">
        <v>0</v>
      </c>
      <c r="C83">
        <v>33885676</v>
      </c>
      <c r="D83" t="s">
        <v>0</v>
      </c>
      <c r="E83" t="s">
        <v>0</v>
      </c>
      <c r="F83" t="s">
        <v>0</v>
      </c>
      <c r="G83" t="s">
        <v>0</v>
      </c>
      <c r="H83" t="s">
        <v>0</v>
      </c>
      <c r="I83" t="s">
        <v>0</v>
      </c>
      <c r="J83" t="s">
        <v>0</v>
      </c>
      <c r="K83" t="s">
        <v>0</v>
      </c>
      <c r="L83" t="s">
        <v>0</v>
      </c>
      <c r="M83">
        <v>14729019</v>
      </c>
      <c r="N83" t="s">
        <v>0</v>
      </c>
      <c r="O83" t="s">
        <v>0</v>
      </c>
      <c r="P83" t="s">
        <v>0</v>
      </c>
      <c r="Q83" t="s">
        <v>0</v>
      </c>
      <c r="R83" t="s">
        <v>0</v>
      </c>
      <c r="S83" t="s">
        <v>0</v>
      </c>
      <c r="T83">
        <v>39466794</v>
      </c>
      <c r="W83">
        <v>32726125.012033444</v>
      </c>
      <c r="AG83">
        <v>14224999.291695282</v>
      </c>
      <c r="AN83">
        <v>38116259.928477488</v>
      </c>
    </row>
    <row r="84" spans="2:40" x14ac:dyDescent="0.25">
      <c r="B84" t="s">
        <v>0</v>
      </c>
      <c r="C84" t="s">
        <v>0</v>
      </c>
      <c r="D84">
        <v>21118894</v>
      </c>
      <c r="E84" t="s">
        <v>0</v>
      </c>
      <c r="F84" t="s">
        <v>0</v>
      </c>
      <c r="G84">
        <v>18869354</v>
      </c>
      <c r="H84" t="s">
        <v>0</v>
      </c>
      <c r="I84" t="s">
        <v>0</v>
      </c>
      <c r="J84" t="s">
        <v>0</v>
      </c>
      <c r="K84" t="s">
        <v>0</v>
      </c>
      <c r="L84">
        <v>14164039</v>
      </c>
      <c r="M84" t="s">
        <v>0</v>
      </c>
      <c r="N84">
        <v>23573717</v>
      </c>
      <c r="O84" t="s">
        <v>0</v>
      </c>
      <c r="P84" t="s">
        <v>0</v>
      </c>
      <c r="Q84" t="s">
        <v>0</v>
      </c>
      <c r="R84" t="s">
        <v>0</v>
      </c>
      <c r="S84" t="s">
        <v>0</v>
      </c>
      <c r="T84" t="s">
        <v>0</v>
      </c>
      <c r="X84">
        <v>20396215.945636824</v>
      </c>
      <c r="AA84">
        <v>18223654.08617828</v>
      </c>
      <c r="AF84">
        <v>13679352.626440657</v>
      </c>
      <c r="AH84">
        <v>22767036.12288266</v>
      </c>
    </row>
    <row r="85" spans="2:40" x14ac:dyDescent="0.25">
      <c r="B85" t="s">
        <v>0</v>
      </c>
      <c r="C85">
        <v>14761221</v>
      </c>
      <c r="D85" t="s">
        <v>0</v>
      </c>
      <c r="E85" t="s">
        <v>0</v>
      </c>
      <c r="F85" t="s">
        <v>0</v>
      </c>
      <c r="G85" t="s">
        <v>0</v>
      </c>
      <c r="H85" t="s">
        <v>0</v>
      </c>
      <c r="I85" t="s">
        <v>0</v>
      </c>
      <c r="J85" t="s">
        <v>0</v>
      </c>
      <c r="K85" t="s">
        <v>0</v>
      </c>
      <c r="L85" t="s">
        <v>0</v>
      </c>
      <c r="M85" t="s">
        <v>0</v>
      </c>
      <c r="N85" t="s">
        <v>0</v>
      </c>
      <c r="O85" t="s">
        <v>0</v>
      </c>
      <c r="P85" t="s">
        <v>0</v>
      </c>
      <c r="Q85" t="s">
        <v>0</v>
      </c>
      <c r="R85" t="s">
        <v>0</v>
      </c>
      <c r="S85" t="s">
        <v>0</v>
      </c>
      <c r="T85">
        <v>12605551</v>
      </c>
      <c r="W85">
        <v>14256099.355263071</v>
      </c>
      <c r="AN85">
        <v>12174195.311067814</v>
      </c>
    </row>
    <row r="86" spans="2:40" x14ac:dyDescent="0.25">
      <c r="B86" t="s">
        <v>0</v>
      </c>
      <c r="C86" t="s">
        <v>0</v>
      </c>
      <c r="D86">
        <v>22379646</v>
      </c>
      <c r="E86" t="s">
        <v>0</v>
      </c>
      <c r="F86" t="s">
        <v>0</v>
      </c>
      <c r="G86">
        <v>17425072</v>
      </c>
      <c r="H86" t="s">
        <v>0</v>
      </c>
      <c r="I86" t="s">
        <v>0</v>
      </c>
      <c r="J86" t="s">
        <v>0</v>
      </c>
      <c r="K86" t="s">
        <v>0</v>
      </c>
      <c r="L86">
        <v>25525458</v>
      </c>
      <c r="M86" t="s">
        <v>0</v>
      </c>
      <c r="N86" t="s">
        <v>0</v>
      </c>
      <c r="O86" t="s">
        <v>0</v>
      </c>
      <c r="P86" t="s">
        <v>0</v>
      </c>
      <c r="Q86" t="s">
        <v>0</v>
      </c>
      <c r="R86" t="s">
        <v>0</v>
      </c>
      <c r="S86" t="s">
        <v>0</v>
      </c>
      <c r="T86" t="s">
        <v>0</v>
      </c>
      <c r="X86">
        <v>21613825.638923485</v>
      </c>
      <c r="AA86">
        <v>16828794.69825786</v>
      </c>
      <c r="AF86">
        <v>24651989.516083702</v>
      </c>
    </row>
    <row r="87" spans="2:40" x14ac:dyDescent="0.25">
      <c r="B87" t="s">
        <v>0</v>
      </c>
      <c r="C87">
        <v>18416005</v>
      </c>
      <c r="D87" t="s">
        <v>0</v>
      </c>
      <c r="E87" t="s">
        <v>0</v>
      </c>
      <c r="F87" t="s">
        <v>0</v>
      </c>
      <c r="G87" t="s">
        <v>0</v>
      </c>
      <c r="H87" t="s">
        <v>0</v>
      </c>
      <c r="I87" t="s">
        <v>0</v>
      </c>
      <c r="J87" t="s">
        <v>0</v>
      </c>
      <c r="K87" t="s">
        <v>0</v>
      </c>
      <c r="L87" t="s">
        <v>0</v>
      </c>
      <c r="M87" t="s">
        <v>0</v>
      </c>
      <c r="N87" t="s">
        <v>0</v>
      </c>
      <c r="O87" t="s">
        <v>0</v>
      </c>
      <c r="P87" t="s">
        <v>0</v>
      </c>
      <c r="Q87" t="s">
        <v>0</v>
      </c>
      <c r="R87" t="s">
        <v>0</v>
      </c>
      <c r="S87" t="s">
        <v>0</v>
      </c>
      <c r="T87">
        <v>14544965</v>
      </c>
      <c r="W87">
        <v>17785818.463596031</v>
      </c>
      <c r="AN87">
        <v>14047243.528081039</v>
      </c>
    </row>
    <row r="88" spans="2:40" x14ac:dyDescent="0.25">
      <c r="B88" t="s">
        <v>0</v>
      </c>
      <c r="C88" t="s">
        <v>0</v>
      </c>
      <c r="D88" t="s">
        <v>0</v>
      </c>
      <c r="E88" t="s">
        <v>0</v>
      </c>
      <c r="F88" t="s">
        <v>0</v>
      </c>
      <c r="G88" t="s">
        <v>0</v>
      </c>
      <c r="H88" t="s">
        <v>0</v>
      </c>
      <c r="I88" t="s">
        <v>0</v>
      </c>
      <c r="J88" t="s">
        <v>0</v>
      </c>
      <c r="K88" t="s">
        <v>0</v>
      </c>
      <c r="L88">
        <v>18917462</v>
      </c>
      <c r="M88" t="s">
        <v>0</v>
      </c>
      <c r="N88" t="s">
        <v>0</v>
      </c>
      <c r="O88" t="s">
        <v>0</v>
      </c>
      <c r="P88" t="s">
        <v>0</v>
      </c>
      <c r="Q88" t="s">
        <v>0</v>
      </c>
      <c r="R88" t="s">
        <v>0</v>
      </c>
      <c r="S88" t="s">
        <v>0</v>
      </c>
      <c r="T88" t="s">
        <v>0</v>
      </c>
      <c r="AF88">
        <v>18270115.854333028</v>
      </c>
    </row>
    <row r="89" spans="2:40" x14ac:dyDescent="0.25">
      <c r="B89" t="s">
        <v>0</v>
      </c>
      <c r="C89" t="s">
        <v>0</v>
      </c>
      <c r="D89">
        <v>31195284</v>
      </c>
      <c r="E89" t="s">
        <v>0</v>
      </c>
      <c r="F89" t="s">
        <v>0</v>
      </c>
      <c r="G89" t="s">
        <v>0</v>
      </c>
      <c r="H89" t="s">
        <v>0</v>
      </c>
      <c r="I89" t="s">
        <v>0</v>
      </c>
      <c r="J89" t="s">
        <v>0</v>
      </c>
      <c r="K89" t="s">
        <v>0</v>
      </c>
      <c r="L89" t="s">
        <v>0</v>
      </c>
      <c r="M89" t="s">
        <v>0</v>
      </c>
      <c r="N89" t="s">
        <v>0</v>
      </c>
      <c r="O89" t="s">
        <v>0</v>
      </c>
      <c r="P89" t="s">
        <v>0</v>
      </c>
      <c r="Q89" t="s">
        <v>0</v>
      </c>
      <c r="R89" t="s">
        <v>0</v>
      </c>
      <c r="S89" t="s">
        <v>0</v>
      </c>
      <c r="T89" t="s">
        <v>0</v>
      </c>
      <c r="X89">
        <v>30127796.888864979</v>
      </c>
    </row>
    <row r="90" spans="2:40" x14ac:dyDescent="0.25">
      <c r="B90" t="s">
        <v>0</v>
      </c>
      <c r="C90" t="s">
        <v>0</v>
      </c>
      <c r="D90" t="s">
        <v>0</v>
      </c>
      <c r="E90" t="s">
        <v>0</v>
      </c>
      <c r="F90" t="s">
        <v>0</v>
      </c>
      <c r="G90" t="s">
        <v>0</v>
      </c>
      <c r="H90" t="s">
        <v>0</v>
      </c>
      <c r="I90" t="s">
        <v>0</v>
      </c>
      <c r="J90" t="s">
        <v>0</v>
      </c>
      <c r="K90" t="s">
        <v>0</v>
      </c>
      <c r="L90">
        <v>12929636</v>
      </c>
      <c r="M90" t="s">
        <v>0</v>
      </c>
      <c r="N90" t="s">
        <v>0</v>
      </c>
      <c r="O90" t="s">
        <v>0</v>
      </c>
      <c r="P90" t="s">
        <v>0</v>
      </c>
      <c r="Q90" t="s">
        <v>0</v>
      </c>
      <c r="R90" t="s">
        <v>0</v>
      </c>
      <c r="S90" t="s">
        <v>0</v>
      </c>
      <c r="T90" t="s">
        <v>0</v>
      </c>
      <c r="AF90">
        <v>12487190.283472227</v>
      </c>
    </row>
    <row r="91" spans="2:40" x14ac:dyDescent="0.25">
      <c r="B91" t="s">
        <v>0</v>
      </c>
      <c r="C91" t="s">
        <v>0</v>
      </c>
      <c r="D91" t="s">
        <v>0</v>
      </c>
      <c r="E91" t="s">
        <v>0</v>
      </c>
      <c r="F91" t="s">
        <v>0</v>
      </c>
      <c r="G91" t="s">
        <v>0</v>
      </c>
      <c r="H91" t="s">
        <v>0</v>
      </c>
      <c r="I91" t="s">
        <v>0</v>
      </c>
      <c r="J91" t="s">
        <v>0</v>
      </c>
      <c r="K91" t="s">
        <v>0</v>
      </c>
      <c r="L91" t="s">
        <v>0</v>
      </c>
      <c r="M91" t="s">
        <v>0</v>
      </c>
      <c r="N91" t="s">
        <v>0</v>
      </c>
      <c r="O91" t="s">
        <v>0</v>
      </c>
      <c r="P91" t="s">
        <v>0</v>
      </c>
      <c r="Q91" t="s">
        <v>0</v>
      </c>
      <c r="R91" t="s">
        <v>0</v>
      </c>
      <c r="S91" t="s">
        <v>0</v>
      </c>
      <c r="T91" t="s">
        <v>0</v>
      </c>
    </row>
    <row r="92" spans="2:40" x14ac:dyDescent="0.25">
      <c r="B92" t="s">
        <v>0</v>
      </c>
      <c r="C92" t="s">
        <v>0</v>
      </c>
      <c r="D92" t="s">
        <v>0</v>
      </c>
      <c r="E92" t="s">
        <v>0</v>
      </c>
      <c r="F92" t="s">
        <v>0</v>
      </c>
      <c r="G92" t="s">
        <v>0</v>
      </c>
      <c r="H92" t="s">
        <v>0</v>
      </c>
      <c r="I92" t="s">
        <v>0</v>
      </c>
      <c r="J92" t="s">
        <v>0</v>
      </c>
      <c r="K92" t="s">
        <v>0</v>
      </c>
      <c r="L92">
        <v>20880895</v>
      </c>
      <c r="M92" t="s">
        <v>0</v>
      </c>
      <c r="N92" t="s">
        <v>0</v>
      </c>
      <c r="O92" t="s">
        <v>0</v>
      </c>
      <c r="P92" t="s">
        <v>0</v>
      </c>
      <c r="Q92" t="s">
        <v>0</v>
      </c>
      <c r="R92" t="s">
        <v>0</v>
      </c>
      <c r="S92" t="s">
        <v>0</v>
      </c>
      <c r="T92" t="s">
        <v>0</v>
      </c>
      <c r="AF92">
        <v>20166361.153106228</v>
      </c>
    </row>
    <row r="93" spans="2:40" x14ac:dyDescent="0.25">
      <c r="B93" t="s">
        <v>0</v>
      </c>
      <c r="C93" t="s">
        <v>0</v>
      </c>
      <c r="D93" t="s">
        <v>0</v>
      </c>
      <c r="E93" t="s">
        <v>0</v>
      </c>
      <c r="F93" t="s">
        <v>0</v>
      </c>
      <c r="G93" t="s">
        <v>0</v>
      </c>
      <c r="H93" t="s">
        <v>0</v>
      </c>
      <c r="I93" t="s">
        <v>0</v>
      </c>
      <c r="J93" t="s">
        <v>0</v>
      </c>
      <c r="K93" t="s">
        <v>0</v>
      </c>
      <c r="L93" t="s">
        <v>0</v>
      </c>
      <c r="M93" t="s">
        <v>0</v>
      </c>
      <c r="N93" t="s">
        <v>0</v>
      </c>
      <c r="O93" t="s">
        <v>0</v>
      </c>
      <c r="P93" t="s">
        <v>0</v>
      </c>
      <c r="Q93" t="s">
        <v>0</v>
      </c>
      <c r="R93" t="s">
        <v>0</v>
      </c>
      <c r="S93" t="s">
        <v>0</v>
      </c>
      <c r="T93" t="s">
        <v>0</v>
      </c>
    </row>
    <row r="94" spans="2:40" x14ac:dyDescent="0.25">
      <c r="B94" t="s">
        <v>0</v>
      </c>
      <c r="C94" t="s">
        <v>0</v>
      </c>
      <c r="D94" t="s">
        <v>0</v>
      </c>
      <c r="E94" t="s">
        <v>0</v>
      </c>
      <c r="F94" t="s">
        <v>0</v>
      </c>
      <c r="G94" t="s">
        <v>0</v>
      </c>
      <c r="H94" t="s">
        <v>0</v>
      </c>
      <c r="I94" t="s">
        <v>0</v>
      </c>
      <c r="J94" t="s">
        <v>0</v>
      </c>
      <c r="K94" t="s">
        <v>0</v>
      </c>
      <c r="L94">
        <v>22860583</v>
      </c>
      <c r="M94" t="s">
        <v>0</v>
      </c>
      <c r="N94" t="s">
        <v>0</v>
      </c>
      <c r="O94" t="s">
        <v>0</v>
      </c>
      <c r="P94" t="s">
        <v>0</v>
      </c>
      <c r="Q94" t="s">
        <v>0</v>
      </c>
      <c r="R94" t="s">
        <v>0</v>
      </c>
      <c r="S94" t="s">
        <v>0</v>
      </c>
      <c r="T94" t="s">
        <v>0</v>
      </c>
      <c r="AF94">
        <v>22078305.213859875</v>
      </c>
    </row>
    <row r="95" spans="2:40" x14ac:dyDescent="0.25">
      <c r="B95" t="s">
        <v>0</v>
      </c>
      <c r="C95" t="s">
        <v>0</v>
      </c>
      <c r="D95" t="s">
        <v>0</v>
      </c>
      <c r="E95" t="s">
        <v>0</v>
      </c>
      <c r="F95" t="s">
        <v>0</v>
      </c>
      <c r="G95" t="s">
        <v>0</v>
      </c>
      <c r="H95" t="s">
        <v>0</v>
      </c>
      <c r="I95" t="s">
        <v>0</v>
      </c>
      <c r="J95" t="s">
        <v>0</v>
      </c>
      <c r="K95" t="s">
        <v>0</v>
      </c>
      <c r="L95" t="s">
        <v>0</v>
      </c>
      <c r="M95" t="s">
        <v>0</v>
      </c>
      <c r="N95" t="s">
        <v>0</v>
      </c>
      <c r="O95" t="s">
        <v>0</v>
      </c>
      <c r="P95" t="s">
        <v>0</v>
      </c>
      <c r="Q95" t="s">
        <v>0</v>
      </c>
      <c r="R95" t="s">
        <v>0</v>
      </c>
      <c r="S95" t="s">
        <v>0</v>
      </c>
      <c r="T95" t="s">
        <v>0</v>
      </c>
    </row>
    <row r="96" spans="2:40" x14ac:dyDescent="0.25">
      <c r="B96" t="s">
        <v>0</v>
      </c>
      <c r="C96" t="s">
        <v>0</v>
      </c>
      <c r="D96" t="s">
        <v>0</v>
      </c>
      <c r="E96" t="s">
        <v>0</v>
      </c>
      <c r="F96" t="s">
        <v>0</v>
      </c>
      <c r="G96" t="s">
        <v>0</v>
      </c>
      <c r="H96" t="s">
        <v>0</v>
      </c>
      <c r="I96" t="s">
        <v>0</v>
      </c>
      <c r="J96" t="s">
        <v>0</v>
      </c>
      <c r="K96" t="s">
        <v>0</v>
      </c>
      <c r="L96">
        <v>12987120</v>
      </c>
      <c r="M96" t="s">
        <v>0</v>
      </c>
      <c r="N96" t="s">
        <v>0</v>
      </c>
      <c r="O96" t="s">
        <v>0</v>
      </c>
      <c r="P96" t="s">
        <v>0</v>
      </c>
      <c r="Q96" t="s">
        <v>0</v>
      </c>
      <c r="R96" t="s">
        <v>0</v>
      </c>
      <c r="S96" t="s">
        <v>0</v>
      </c>
      <c r="T96" t="s">
        <v>0</v>
      </c>
      <c r="AF96">
        <v>12542707.209567836</v>
      </c>
    </row>
    <row r="104" spans="21:39" x14ac:dyDescent="0.25">
      <c r="V104" s="1" t="s">
        <v>31</v>
      </c>
      <c r="W104" s="1" t="s">
        <v>29</v>
      </c>
      <c r="X104" s="1" t="s">
        <v>30</v>
      </c>
      <c r="Y104" s="1" t="s">
        <v>33</v>
      </c>
      <c r="Z104" s="1" t="s">
        <v>34</v>
      </c>
      <c r="AA104" s="1" t="s">
        <v>35</v>
      </c>
      <c r="AB104" s="1" t="s">
        <v>36</v>
      </c>
      <c r="AC104" s="1" t="s">
        <v>37</v>
      </c>
      <c r="AD104" s="1" t="s">
        <v>38</v>
      </c>
      <c r="AE104" s="1" t="s">
        <v>39</v>
      </c>
      <c r="AF104" s="1" t="s">
        <v>40</v>
      </c>
      <c r="AG104" s="1" t="s">
        <v>41</v>
      </c>
      <c r="AH104" s="1" t="s">
        <v>42</v>
      </c>
      <c r="AI104" s="1" t="s">
        <v>43</v>
      </c>
      <c r="AJ104" s="1" t="s">
        <v>44</v>
      </c>
      <c r="AK104" s="1" t="s">
        <v>45</v>
      </c>
      <c r="AL104" s="1" t="s">
        <v>46</v>
      </c>
      <c r="AM104" s="1" t="s">
        <v>18</v>
      </c>
    </row>
    <row r="105" spans="21:39" x14ac:dyDescent="0.25">
      <c r="U105" t="s">
        <v>19</v>
      </c>
      <c r="V105">
        <f>COUNT(V3:V103)</f>
        <v>37</v>
      </c>
      <c r="W105">
        <f t="shared" ref="W105" si="0">COUNT(W7:W101)</f>
        <v>45</v>
      </c>
      <c r="X105">
        <f>COUNT(X7:X101)</f>
        <v>28</v>
      </c>
      <c r="Y105">
        <f t="shared" ref="Y105:AL105" si="1">COUNT(Y7:Y101)</f>
        <v>25</v>
      </c>
      <c r="Z105">
        <f t="shared" si="1"/>
        <v>29</v>
      </c>
      <c r="AA105">
        <f t="shared" si="1"/>
        <v>41</v>
      </c>
      <c r="AB105">
        <f t="shared" si="1"/>
        <v>9</v>
      </c>
      <c r="AC105">
        <f t="shared" si="1"/>
        <v>39</v>
      </c>
      <c r="AD105">
        <f t="shared" si="1"/>
        <v>25</v>
      </c>
      <c r="AE105">
        <f t="shared" si="1"/>
        <v>18</v>
      </c>
      <c r="AF105">
        <f t="shared" si="1"/>
        <v>41</v>
      </c>
      <c r="AG105">
        <f t="shared" si="1"/>
        <v>28</v>
      </c>
      <c r="AH105">
        <f t="shared" si="1"/>
        <v>40</v>
      </c>
      <c r="AI105">
        <f t="shared" si="1"/>
        <v>17</v>
      </c>
      <c r="AJ105">
        <f t="shared" si="1"/>
        <v>17</v>
      </c>
      <c r="AK105">
        <f t="shared" si="1"/>
        <v>43</v>
      </c>
      <c r="AL105">
        <f t="shared" si="1"/>
        <v>24</v>
      </c>
      <c r="AM105">
        <f>COUNT(AM3:AN102)</f>
        <v>85</v>
      </c>
    </row>
    <row r="106" spans="21:39" x14ac:dyDescent="0.25">
      <c r="U106" t="s">
        <v>20</v>
      </c>
      <c r="V106">
        <f>AVERAGE(V3:V103)</f>
        <v>15498618.665265808</v>
      </c>
      <c r="W106">
        <f t="shared" ref="W106" si="2">AVERAGE(W7:W101)</f>
        <v>16791474.581094865</v>
      </c>
      <c r="X106">
        <f>AVERAGE(X7:X101)</f>
        <v>15953153.751858532</v>
      </c>
      <c r="Y106">
        <f t="shared" ref="Y106:AL106" si="3">AVERAGE(Y7:Y101)</f>
        <v>18190119.959058866</v>
      </c>
      <c r="Z106">
        <f t="shared" si="3"/>
        <v>14753461.021311741</v>
      </c>
      <c r="AA106">
        <f t="shared" si="3"/>
        <v>14670195.961664189</v>
      </c>
      <c r="AB106">
        <f t="shared" si="3"/>
        <v>13294135.290346064</v>
      </c>
      <c r="AC106">
        <f t="shared" si="3"/>
        <v>15889312.316001335</v>
      </c>
      <c r="AD106">
        <f t="shared" si="3"/>
        <v>17353000.810047138</v>
      </c>
      <c r="AE106">
        <f t="shared" si="3"/>
        <v>12326221.622233363</v>
      </c>
      <c r="AF106">
        <f t="shared" si="3"/>
        <v>17537168.663331926</v>
      </c>
      <c r="AG106">
        <f t="shared" si="3"/>
        <v>16802056.310725398</v>
      </c>
      <c r="AH106">
        <f t="shared" si="3"/>
        <v>21449469.901287038</v>
      </c>
      <c r="AI106">
        <f t="shared" si="3"/>
        <v>15591157.577516107</v>
      </c>
      <c r="AJ106">
        <f t="shared" si="3"/>
        <v>14896993.957014905</v>
      </c>
      <c r="AK106">
        <f t="shared" si="3"/>
        <v>17640420.576718777</v>
      </c>
      <c r="AL106">
        <f t="shared" si="3"/>
        <v>16417270.234413022</v>
      </c>
      <c r="AM106">
        <f>AVERAGE(AM3:AN102)</f>
        <v>16083323.541176476</v>
      </c>
    </row>
    <row r="107" spans="21:39" x14ac:dyDescent="0.25">
      <c r="U107" t="s">
        <v>21</v>
      </c>
      <c r="V107">
        <f>STDEV(V3:V103)</f>
        <v>7309779.0391186336</v>
      </c>
      <c r="W107">
        <f t="shared" ref="W107:AL107" si="4">STDEV(W7:W101)</f>
        <v>6479140.8287734166</v>
      </c>
      <c r="X107">
        <f t="shared" si="4"/>
        <v>5383491.7861975115</v>
      </c>
      <c r="Y107">
        <f t="shared" si="4"/>
        <v>5083439.1574956989</v>
      </c>
      <c r="Z107">
        <f t="shared" si="4"/>
        <v>5982586.1565775601</v>
      </c>
      <c r="AA107">
        <f t="shared" si="4"/>
        <v>4001455.6613246137</v>
      </c>
      <c r="AB107">
        <f t="shared" si="4"/>
        <v>8728443.7068086881</v>
      </c>
      <c r="AC107">
        <f t="shared" si="4"/>
        <v>4542772.6251218216</v>
      </c>
      <c r="AD107">
        <f t="shared" si="4"/>
        <v>6097622.0195145309</v>
      </c>
      <c r="AE107">
        <f t="shared" si="4"/>
        <v>2326377.4610694186</v>
      </c>
      <c r="AF107">
        <f t="shared" si="4"/>
        <v>15835440.011472177</v>
      </c>
      <c r="AG107">
        <f t="shared" si="4"/>
        <v>7121691.7105655242</v>
      </c>
      <c r="AH107">
        <f t="shared" si="4"/>
        <v>11036878.876873907</v>
      </c>
      <c r="AI107">
        <f t="shared" si="4"/>
        <v>4734650.3948638169</v>
      </c>
      <c r="AJ107">
        <f t="shared" si="4"/>
        <v>4722451.8028958812</v>
      </c>
      <c r="AK107">
        <f t="shared" si="4"/>
        <v>5465747.7331706546</v>
      </c>
      <c r="AL107">
        <f t="shared" si="4"/>
        <v>5452737.0638374221</v>
      </c>
      <c r="AM107">
        <f>STDEV(AM2:AN102)</f>
        <v>5419702.0663689449</v>
      </c>
    </row>
    <row r="108" spans="21:39" x14ac:dyDescent="0.25">
      <c r="U108" t="s">
        <v>22</v>
      </c>
      <c r="V108">
        <f>V107/SQRT(V105)</f>
        <v>1201720.2714570311</v>
      </c>
      <c r="W108">
        <f t="shared" ref="W108:AM108" si="5">W107/SQRT(W105)</f>
        <v>965853.28859544557</v>
      </c>
      <c r="X108">
        <f t="shared" si="5"/>
        <v>1017384.3179598228</v>
      </c>
      <c r="Y108">
        <f t="shared" si="5"/>
        <v>1016687.8314991398</v>
      </c>
      <c r="Z108">
        <f t="shared" si="5"/>
        <v>1110938.359519019</v>
      </c>
      <c r="AA108">
        <f t="shared" si="5"/>
        <v>624922.38365952496</v>
      </c>
      <c r="AB108">
        <f t="shared" si="5"/>
        <v>2909481.2356028962</v>
      </c>
      <c r="AC108">
        <f t="shared" si="5"/>
        <v>727425.79361704644</v>
      </c>
      <c r="AD108">
        <f t="shared" si="5"/>
        <v>1219524.4039029062</v>
      </c>
      <c r="AE108">
        <f t="shared" si="5"/>
        <v>548332.42610724317</v>
      </c>
      <c r="AF108">
        <f t="shared" si="5"/>
        <v>2473080.237752961</v>
      </c>
      <c r="AG108">
        <f t="shared" si="5"/>
        <v>1345873.22715904</v>
      </c>
      <c r="AH108">
        <f t="shared" si="5"/>
        <v>1745083.7755161312</v>
      </c>
      <c r="AI108">
        <f t="shared" si="5"/>
        <v>1148321.3928468165</v>
      </c>
      <c r="AJ108">
        <f t="shared" si="5"/>
        <v>1145362.7997193101</v>
      </c>
      <c r="AK108">
        <f t="shared" si="5"/>
        <v>833518.71510719962</v>
      </c>
      <c r="AL108">
        <f t="shared" si="5"/>
        <v>1113035.2923302858</v>
      </c>
      <c r="AM108">
        <f t="shared" si="5"/>
        <v>587849.22524906602</v>
      </c>
    </row>
    <row r="109" spans="21:39" x14ac:dyDescent="0.25">
      <c r="U109" t="s">
        <v>23</v>
      </c>
      <c r="V109">
        <f>MEDIAN(V3:V104)</f>
        <v>13958293.166060252</v>
      </c>
      <c r="W109">
        <f t="shared" ref="W109:AL109" si="6">MEDIAN(W7:W104)</f>
        <v>15656314.989729768</v>
      </c>
      <c r="X109">
        <f t="shared" si="6"/>
        <v>14883623.925281795</v>
      </c>
      <c r="Y109">
        <f t="shared" si="6"/>
        <v>16943964.022537682</v>
      </c>
      <c r="Z109">
        <f t="shared" si="6"/>
        <v>13715256.303191194</v>
      </c>
      <c r="AA109">
        <f t="shared" si="6"/>
        <v>14463351.986819908</v>
      </c>
      <c r="AB109">
        <f t="shared" si="6"/>
        <v>11267593.013922524</v>
      </c>
      <c r="AC109">
        <f t="shared" si="6"/>
        <v>15070678.22352217</v>
      </c>
      <c r="AD109">
        <f t="shared" si="6"/>
        <v>15280520.112591745</v>
      </c>
      <c r="AE109">
        <f t="shared" si="6"/>
        <v>12449824.617951078</v>
      </c>
      <c r="AF109">
        <f t="shared" si="6"/>
        <v>13826579.467305873</v>
      </c>
      <c r="AG109">
        <f t="shared" si="6"/>
        <v>15098073.553103061</v>
      </c>
      <c r="AH109">
        <f t="shared" si="6"/>
        <v>19238368.266620796</v>
      </c>
      <c r="AI109">
        <f t="shared" si="6"/>
        <v>14477866.701910904</v>
      </c>
      <c r="AJ109">
        <f t="shared" si="6"/>
        <v>13978591.987224799</v>
      </c>
      <c r="AK109">
        <f t="shared" si="6"/>
        <v>17224718.344607223</v>
      </c>
      <c r="AL109">
        <f t="shared" si="6"/>
        <v>15291954.470787223</v>
      </c>
      <c r="AM109">
        <f>MEDIAN(AM2:AN104)</f>
        <v>15024818.750437792</v>
      </c>
    </row>
    <row r="111" spans="21:39" x14ac:dyDescent="0.25">
      <c r="U111" t="s">
        <v>26</v>
      </c>
    </row>
    <row r="112" spans="21:39" x14ac:dyDescent="0.25">
      <c r="U112" t="s">
        <v>20</v>
      </c>
      <c r="V112">
        <f>V106/$AM$106*100</f>
        <v>96.364527055532349</v>
      </c>
      <c r="W112">
        <f t="shared" ref="W112:AM112" si="7">W106/$AM$106*100</f>
        <v>104.40301432788679</v>
      </c>
      <c r="X112">
        <f t="shared" si="7"/>
        <v>99.190653666919758</v>
      </c>
      <c r="Y112">
        <f t="shared" si="7"/>
        <v>113.09926031450263</v>
      </c>
      <c r="Z112">
        <f t="shared" si="7"/>
        <v>91.731419712722783</v>
      </c>
      <c r="AA112">
        <f t="shared" si="7"/>
        <v>91.213709182095343</v>
      </c>
      <c r="AB112">
        <f t="shared" si="7"/>
        <v>82.657886327477399</v>
      </c>
      <c r="AC112">
        <f t="shared" si="7"/>
        <v>98.793711855149638</v>
      </c>
      <c r="AD112">
        <f t="shared" si="7"/>
        <v>107.89437124497334</v>
      </c>
      <c r="AE112">
        <f t="shared" si="7"/>
        <v>76.639766592245735</v>
      </c>
      <c r="AF112">
        <f t="shared" si="7"/>
        <v>109.03945704028972</v>
      </c>
      <c r="AG112">
        <f t="shared" si="7"/>
        <v>104.4688075055434</v>
      </c>
      <c r="AH112">
        <f t="shared" si="7"/>
        <v>133.36466089469735</v>
      </c>
      <c r="AI112">
        <f t="shared" si="7"/>
        <v>96.939898880972407</v>
      </c>
      <c r="AJ112">
        <f t="shared" si="7"/>
        <v>92.623853016919469</v>
      </c>
      <c r="AK112">
        <f t="shared" si="7"/>
        <v>109.68143823977567</v>
      </c>
      <c r="AL112">
        <f t="shared" si="7"/>
        <v>102.07635376097221</v>
      </c>
      <c r="AM112">
        <f t="shared" si="7"/>
        <v>100</v>
      </c>
    </row>
    <row r="113" spans="21:39" x14ac:dyDescent="0.25">
      <c r="U113" t="s">
        <v>22</v>
      </c>
      <c r="V113">
        <f>V108/$AM$106*100</f>
        <v>7.4718404338530569</v>
      </c>
      <c r="W113">
        <f t="shared" ref="W113:AM113" si="8">W108/$AM$106*100</f>
        <v>6.0053090775838145</v>
      </c>
      <c r="X113">
        <f t="shared" si="8"/>
        <v>6.3257094552324258</v>
      </c>
      <c r="Y113">
        <f t="shared" si="8"/>
        <v>6.3213789668299505</v>
      </c>
      <c r="Z113">
        <f t="shared" si="8"/>
        <v>6.9073929693374501</v>
      </c>
      <c r="AA113">
        <f t="shared" si="8"/>
        <v>3.8855301397102444</v>
      </c>
      <c r="AB113">
        <f t="shared" si="8"/>
        <v>18.090049784511585</v>
      </c>
      <c r="AC113">
        <f t="shared" si="8"/>
        <v>4.5228574290300951</v>
      </c>
      <c r="AD113">
        <f t="shared" si="8"/>
        <v>7.5825397703446278</v>
      </c>
      <c r="AE113">
        <f t="shared" si="8"/>
        <v>3.409322859814417</v>
      </c>
      <c r="AF113">
        <f t="shared" si="8"/>
        <v>15.376674052607278</v>
      </c>
      <c r="AG113">
        <f t="shared" si="8"/>
        <v>8.3681287870217833</v>
      </c>
      <c r="AH113">
        <f t="shared" si="8"/>
        <v>10.850268422744671</v>
      </c>
      <c r="AI113">
        <f t="shared" si="8"/>
        <v>7.1398264786932106</v>
      </c>
      <c r="AJ113">
        <f t="shared" si="8"/>
        <v>7.121431069809395</v>
      </c>
      <c r="AK113">
        <f t="shared" si="8"/>
        <v>5.1825029383586516</v>
      </c>
      <c r="AL113">
        <f t="shared" si="8"/>
        <v>6.9204309014905787</v>
      </c>
      <c r="AM113">
        <f t="shared" si="8"/>
        <v>3.6550233149513915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1"/>
  <sheetViews>
    <sheetView topLeftCell="N93" zoomScale="70" zoomScaleNormal="70" workbookViewId="0">
      <selection activeCell="M110" sqref="M110:AN111"/>
    </sheetView>
  </sheetViews>
  <sheetFormatPr defaultRowHeight="15" x14ac:dyDescent="0.25"/>
  <sheetData>
    <row r="1" spans="1:41" x14ac:dyDescent="0.25">
      <c r="A1" t="s">
        <v>53</v>
      </c>
      <c r="X1" t="s">
        <v>52</v>
      </c>
    </row>
    <row r="2" spans="1:41" x14ac:dyDescent="0.25">
      <c r="B2" t="s">
        <v>47</v>
      </c>
      <c r="C2" t="s">
        <v>47</v>
      </c>
      <c r="D2" t="s">
        <v>48</v>
      </c>
      <c r="E2" t="s">
        <v>48</v>
      </c>
      <c r="F2" t="s">
        <v>49</v>
      </c>
      <c r="G2" t="s">
        <v>49</v>
      </c>
      <c r="H2" t="s">
        <v>50</v>
      </c>
      <c r="I2" t="s">
        <v>50</v>
      </c>
      <c r="J2" t="s">
        <v>51</v>
      </c>
      <c r="M2" t="s">
        <v>47</v>
      </c>
      <c r="N2" t="s">
        <v>47</v>
      </c>
      <c r="O2" t="s">
        <v>48</v>
      </c>
      <c r="P2" t="s">
        <v>48</v>
      </c>
      <c r="Q2" t="s">
        <v>49</v>
      </c>
      <c r="R2" t="s">
        <v>49</v>
      </c>
      <c r="S2" t="s">
        <v>50</v>
      </c>
      <c r="T2" t="s">
        <v>50</v>
      </c>
      <c r="U2" t="s">
        <v>51</v>
      </c>
      <c r="V2" t="s">
        <v>51</v>
      </c>
      <c r="X2" t="s">
        <v>47</v>
      </c>
      <c r="Y2" t="s">
        <v>32</v>
      </c>
      <c r="Z2" t="s">
        <v>32</v>
      </c>
      <c r="AA2" t="s">
        <v>48</v>
      </c>
      <c r="AB2" t="s">
        <v>49</v>
      </c>
      <c r="AC2" t="s">
        <v>50</v>
      </c>
      <c r="AD2" t="s">
        <v>18</v>
      </c>
      <c r="AE2" t="s">
        <v>18</v>
      </c>
      <c r="AH2" t="s">
        <v>47</v>
      </c>
      <c r="AI2" t="s">
        <v>32</v>
      </c>
      <c r="AJ2" t="s">
        <v>32</v>
      </c>
      <c r="AK2" t="s">
        <v>48</v>
      </c>
      <c r="AL2" t="s">
        <v>49</v>
      </c>
      <c r="AM2" t="s">
        <v>50</v>
      </c>
      <c r="AN2" t="s">
        <v>18</v>
      </c>
      <c r="AO2" t="s">
        <v>18</v>
      </c>
    </row>
    <row r="3" spans="1:41" x14ac:dyDescent="0.25">
      <c r="B3" t="s">
        <v>0</v>
      </c>
      <c r="C3" t="s">
        <v>0</v>
      </c>
      <c r="D3" t="s">
        <v>0</v>
      </c>
      <c r="E3" t="s">
        <v>0</v>
      </c>
      <c r="F3" t="s">
        <v>0</v>
      </c>
      <c r="G3" t="s">
        <v>0</v>
      </c>
      <c r="H3" t="s">
        <v>0</v>
      </c>
      <c r="I3" t="s">
        <v>0</v>
      </c>
      <c r="J3" t="s">
        <v>0</v>
      </c>
      <c r="Y3">
        <v>17636193</v>
      </c>
      <c r="Z3" t="s">
        <v>0</v>
      </c>
      <c r="AA3">
        <v>18376443</v>
      </c>
      <c r="AB3">
        <v>15736876</v>
      </c>
      <c r="AC3">
        <v>18438146</v>
      </c>
      <c r="AD3">
        <v>17260340</v>
      </c>
      <c r="AE3">
        <v>14999865</v>
      </c>
      <c r="AI3">
        <v>22422374.003080666</v>
      </c>
      <c r="AK3">
        <v>23363516.025952633</v>
      </c>
      <c r="AL3">
        <v>20007612.715062939</v>
      </c>
      <c r="AM3">
        <v>23441964.234310981</v>
      </c>
      <c r="AN3">
        <v>21944520.503962126</v>
      </c>
      <c r="AO3">
        <v>19070588.705040794</v>
      </c>
    </row>
    <row r="4" spans="1:41" x14ac:dyDescent="0.25">
      <c r="B4">
        <v>18793574</v>
      </c>
      <c r="C4" t="s">
        <v>0</v>
      </c>
      <c r="D4">
        <v>15589919</v>
      </c>
      <c r="E4">
        <v>17719204</v>
      </c>
      <c r="F4">
        <v>14245915</v>
      </c>
      <c r="G4">
        <v>17490992</v>
      </c>
      <c r="H4">
        <v>29138533</v>
      </c>
      <c r="I4">
        <v>36526582</v>
      </c>
      <c r="J4">
        <v>26194856</v>
      </c>
      <c r="M4">
        <v>14394403.331324825</v>
      </c>
      <c r="O4">
        <v>11940654.927513212</v>
      </c>
      <c r="P4">
        <v>13571520.195468098</v>
      </c>
      <c r="Q4">
        <v>10911253.3003978</v>
      </c>
      <c r="R4">
        <v>13396727.706660578</v>
      </c>
      <c r="S4">
        <v>22317830.365055542</v>
      </c>
      <c r="T4">
        <v>27976496.30787148</v>
      </c>
      <c r="U4">
        <v>20063204.714014169</v>
      </c>
      <c r="Y4">
        <v>21976624</v>
      </c>
      <c r="Z4">
        <v>22059933</v>
      </c>
      <c r="AA4">
        <v>29019805</v>
      </c>
      <c r="AB4">
        <v>15463923</v>
      </c>
      <c r="AC4">
        <v>16806369</v>
      </c>
      <c r="AD4" t="s">
        <v>0</v>
      </c>
      <c r="AE4" t="s">
        <v>0</v>
      </c>
      <c r="AI4">
        <v>27940728.628512885</v>
      </c>
      <c r="AJ4">
        <v>28046646.360067692</v>
      </c>
      <c r="AK4">
        <v>36895316.421546884</v>
      </c>
      <c r="AL4">
        <v>19660584.631889727</v>
      </c>
      <c r="AM4">
        <v>21367349.027751103</v>
      </c>
    </row>
    <row r="5" spans="1:41" x14ac:dyDescent="0.25">
      <c r="B5">
        <v>16906228</v>
      </c>
      <c r="C5">
        <v>30351344</v>
      </c>
      <c r="D5">
        <v>13776087</v>
      </c>
      <c r="E5">
        <v>11325475</v>
      </c>
      <c r="F5">
        <v>19199436</v>
      </c>
      <c r="G5">
        <v>24894546</v>
      </c>
      <c r="H5" t="s">
        <v>0</v>
      </c>
      <c r="I5">
        <v>34019322</v>
      </c>
      <c r="J5">
        <v>19162665</v>
      </c>
      <c r="M5">
        <v>12948844.357296651</v>
      </c>
      <c r="N5">
        <v>23246748.44623943</v>
      </c>
      <c r="O5">
        <v>10551401.910324275</v>
      </c>
      <c r="P5">
        <v>8674425.368417738</v>
      </c>
      <c r="Q5">
        <v>14705261.783520143</v>
      </c>
      <c r="R5">
        <v>19067269.263111908</v>
      </c>
      <c r="T5">
        <v>26056131.841990881</v>
      </c>
      <c r="U5">
        <v>14677098.082198823</v>
      </c>
      <c r="Y5">
        <v>12648207</v>
      </c>
      <c r="Z5" t="s">
        <v>0</v>
      </c>
      <c r="AA5">
        <v>20293289</v>
      </c>
      <c r="AB5">
        <v>20198362</v>
      </c>
      <c r="AC5">
        <v>13695337</v>
      </c>
      <c r="AD5">
        <v>17384214</v>
      </c>
      <c r="AE5">
        <v>25314183</v>
      </c>
      <c r="AI5">
        <v>16080728.296769198</v>
      </c>
      <c r="AK5">
        <v>25800563.404505882</v>
      </c>
      <c r="AL5">
        <v>25679874.733374283</v>
      </c>
      <c r="AM5">
        <v>17412032.648555655</v>
      </c>
      <c r="AN5">
        <v>22102011.928401493</v>
      </c>
      <c r="AO5">
        <v>32184047.816239394</v>
      </c>
    </row>
    <row r="6" spans="1:41" x14ac:dyDescent="0.25">
      <c r="B6">
        <v>19977274</v>
      </c>
      <c r="C6">
        <v>10738818</v>
      </c>
      <c r="D6">
        <v>17106572</v>
      </c>
      <c r="E6">
        <v>14485211</v>
      </c>
      <c r="F6">
        <v>25667090</v>
      </c>
      <c r="G6">
        <v>21166745</v>
      </c>
      <c r="H6" t="s">
        <v>0</v>
      </c>
      <c r="I6" t="s">
        <v>0</v>
      </c>
      <c r="J6">
        <v>19484007</v>
      </c>
      <c r="M6">
        <v>15301024.6702617</v>
      </c>
      <c r="N6">
        <v>8225092.1295593381</v>
      </c>
      <c r="O6">
        <v>13102292.144344017</v>
      </c>
      <c r="P6">
        <v>11094535.263667412</v>
      </c>
      <c r="Q6">
        <v>19658977.361166861</v>
      </c>
      <c r="R6">
        <v>16212066.142464606</v>
      </c>
      <c r="U6">
        <v>14923220.844973724</v>
      </c>
      <c r="Y6">
        <v>13331858</v>
      </c>
      <c r="Z6">
        <v>16521275</v>
      </c>
      <c r="AA6" t="s">
        <v>0</v>
      </c>
      <c r="AB6">
        <v>17041153</v>
      </c>
      <c r="AC6">
        <v>17307129</v>
      </c>
      <c r="AD6">
        <v>14938753</v>
      </c>
      <c r="AE6">
        <v>11064472</v>
      </c>
      <c r="AI6">
        <v>16949911.255335148</v>
      </c>
      <c r="AJ6">
        <v>21004885.071157165</v>
      </c>
      <c r="AL6">
        <v>21665849.654158358</v>
      </c>
      <c r="AM6">
        <v>22004007.291004553</v>
      </c>
      <c r="AN6">
        <v>18992891.884639915</v>
      </c>
      <c r="AO6">
        <v>14067192.921432301</v>
      </c>
    </row>
    <row r="7" spans="1:41" x14ac:dyDescent="0.25">
      <c r="B7">
        <v>36981816</v>
      </c>
      <c r="C7">
        <v>31030373</v>
      </c>
      <c r="D7">
        <v>17310847</v>
      </c>
      <c r="E7">
        <v>18024391</v>
      </c>
      <c r="F7">
        <v>24225554</v>
      </c>
      <c r="G7">
        <v>60385478</v>
      </c>
      <c r="H7">
        <v>31206462</v>
      </c>
      <c r="I7">
        <v>12362826</v>
      </c>
      <c r="J7">
        <v>27642187</v>
      </c>
      <c r="M7">
        <v>28325169.838841815</v>
      </c>
      <c r="N7">
        <v>23766831.390530184</v>
      </c>
      <c r="O7">
        <v>13258750.769005107</v>
      </c>
      <c r="P7">
        <v>13805269.495599998</v>
      </c>
      <c r="Q7">
        <v>18554873.873420216</v>
      </c>
      <c r="R7">
        <v>46250538.917549267</v>
      </c>
      <c r="S7">
        <v>23901701.750378169</v>
      </c>
      <c r="T7">
        <v>9468954.8544087019</v>
      </c>
      <c r="U7">
        <v>21171746.71714405</v>
      </c>
      <c r="Y7" t="s">
        <v>0</v>
      </c>
      <c r="Z7">
        <v>16471768</v>
      </c>
      <c r="AA7">
        <v>23120025</v>
      </c>
      <c r="AB7">
        <v>16745965</v>
      </c>
      <c r="AC7">
        <v>17053496</v>
      </c>
      <c r="AD7">
        <v>26192627</v>
      </c>
      <c r="AE7">
        <v>9233197</v>
      </c>
      <c r="AJ7">
        <v>20941942.66234079</v>
      </c>
      <c r="AK7">
        <v>29394430.391557578</v>
      </c>
      <c r="AL7">
        <v>21290552.347238358</v>
      </c>
      <c r="AM7">
        <v>21681542.347151682</v>
      </c>
      <c r="AN7">
        <v>33300887.482757114</v>
      </c>
      <c r="AO7">
        <v>11738939.145093409</v>
      </c>
    </row>
    <row r="8" spans="1:41" x14ac:dyDescent="0.25">
      <c r="B8">
        <v>20388546</v>
      </c>
      <c r="C8">
        <v>26783358</v>
      </c>
      <c r="D8">
        <v>22644187</v>
      </c>
      <c r="E8">
        <v>18169910</v>
      </c>
      <c r="F8">
        <v>4931674</v>
      </c>
      <c r="G8" t="s">
        <v>0</v>
      </c>
      <c r="H8" t="s">
        <v>0</v>
      </c>
      <c r="I8" t="s">
        <v>0</v>
      </c>
      <c r="J8">
        <v>15342789</v>
      </c>
      <c r="M8">
        <v>15616026.758043438</v>
      </c>
      <c r="N8">
        <v>20513951.078132633</v>
      </c>
      <c r="O8">
        <v>17343670.809391674</v>
      </c>
      <c r="P8">
        <v>13916725.633659264</v>
      </c>
      <c r="Q8">
        <v>3777275.3950157659</v>
      </c>
      <c r="U8">
        <v>11751372.734819567</v>
      </c>
      <c r="Y8">
        <v>11507426</v>
      </c>
      <c r="Z8">
        <v>15852438</v>
      </c>
      <c r="AA8" t="s">
        <v>0</v>
      </c>
      <c r="AB8">
        <v>11563714</v>
      </c>
      <c r="AC8">
        <v>18410839</v>
      </c>
      <c r="AD8" t="s">
        <v>0</v>
      </c>
      <c r="AE8">
        <v>23544318</v>
      </c>
      <c r="AI8">
        <v>14630357.559864225</v>
      </c>
      <c r="AJ8">
        <v>20154536.395504862</v>
      </c>
      <c r="AL8">
        <v>14701921.223739155</v>
      </c>
      <c r="AM8">
        <v>23407246.550800595</v>
      </c>
      <c r="AO8">
        <v>29933869.732740175</v>
      </c>
    </row>
    <row r="9" spans="1:41" x14ac:dyDescent="0.25">
      <c r="B9">
        <v>12631203</v>
      </c>
      <c r="C9">
        <v>23327315</v>
      </c>
      <c r="D9" t="s">
        <v>0</v>
      </c>
      <c r="E9">
        <v>19253506</v>
      </c>
      <c r="F9" t="s">
        <v>0</v>
      </c>
      <c r="G9">
        <v>30568847</v>
      </c>
      <c r="H9" t="s">
        <v>0</v>
      </c>
      <c r="I9">
        <v>22033577</v>
      </c>
      <c r="J9">
        <v>30341367</v>
      </c>
      <c r="M9">
        <v>9674510.5822788216</v>
      </c>
      <c r="N9">
        <v>17866893.266116574</v>
      </c>
      <c r="P9">
        <v>14746675.161737863</v>
      </c>
      <c r="R9">
        <v>23413338.681166172</v>
      </c>
      <c r="T9">
        <v>16875991.451642036</v>
      </c>
      <c r="U9">
        <v>23239106.84693338</v>
      </c>
      <c r="Y9">
        <v>22399617</v>
      </c>
      <c r="Z9" t="s">
        <v>0</v>
      </c>
      <c r="AA9">
        <v>23235311</v>
      </c>
      <c r="AB9">
        <v>14315962</v>
      </c>
      <c r="AC9">
        <v>17263332</v>
      </c>
      <c r="AD9" t="s">
        <v>0</v>
      </c>
      <c r="AE9">
        <v>18499670</v>
      </c>
      <c r="AI9">
        <v>28478515.170465857</v>
      </c>
      <c r="AK9">
        <v>29541003.170009203</v>
      </c>
      <c r="AL9">
        <v>18201085.3577011</v>
      </c>
      <c r="AM9">
        <v>21948324.484958321</v>
      </c>
      <c r="AO9">
        <v>23520184.864929255</v>
      </c>
    </row>
    <row r="10" spans="1:41" x14ac:dyDescent="0.25">
      <c r="B10">
        <v>25161469</v>
      </c>
      <c r="C10">
        <v>20699653</v>
      </c>
      <c r="D10" t="s">
        <v>0</v>
      </c>
      <c r="E10">
        <v>27354238</v>
      </c>
      <c r="F10">
        <v>17143598</v>
      </c>
      <c r="G10">
        <v>22716676</v>
      </c>
      <c r="H10">
        <v>21945873</v>
      </c>
      <c r="I10">
        <v>25437108</v>
      </c>
      <c r="J10">
        <v>28052019</v>
      </c>
      <c r="M10">
        <v>19271711.34104808</v>
      </c>
      <c r="N10">
        <v>15854310.313752346</v>
      </c>
      <c r="P10">
        <v>20951200.372693993</v>
      </c>
      <c r="Q10">
        <v>13130651.155660633</v>
      </c>
      <c r="R10">
        <v>17399191.696641985</v>
      </c>
      <c r="S10">
        <v>16808817.068005882</v>
      </c>
      <c r="T10">
        <v>19482829.191215541</v>
      </c>
      <c r="U10">
        <v>21485645.877893545</v>
      </c>
      <c r="Y10" t="s">
        <v>0</v>
      </c>
      <c r="Z10">
        <v>22800878</v>
      </c>
      <c r="AA10">
        <v>20606895</v>
      </c>
      <c r="AB10" t="s">
        <v>0</v>
      </c>
      <c r="AC10">
        <v>23137622</v>
      </c>
      <c r="AD10">
        <v>17233437</v>
      </c>
      <c r="AE10">
        <v>15291988</v>
      </c>
      <c r="AJ10">
        <v>28988671.994835496</v>
      </c>
      <c r="AK10">
        <v>26199277.062357672</v>
      </c>
      <c r="AM10">
        <v>29416802.936206657</v>
      </c>
      <c r="AN10">
        <v>21910316.459596947</v>
      </c>
      <c r="AO10">
        <v>19441989.219930939</v>
      </c>
    </row>
    <row r="11" spans="1:41" x14ac:dyDescent="0.25">
      <c r="B11" t="s">
        <v>0</v>
      </c>
      <c r="C11" t="s">
        <v>0</v>
      </c>
      <c r="D11">
        <v>23334793</v>
      </c>
      <c r="E11" t="s">
        <v>0</v>
      </c>
      <c r="F11">
        <v>23228439</v>
      </c>
      <c r="G11">
        <v>32050345</v>
      </c>
      <c r="H11" t="s">
        <v>0</v>
      </c>
      <c r="I11" t="s">
        <v>0</v>
      </c>
      <c r="J11">
        <v>19815382</v>
      </c>
      <c r="O11">
        <v>17872620.827468753</v>
      </c>
      <c r="Q11">
        <v>17791162.006921913</v>
      </c>
      <c r="R11">
        <v>24548049.925900735</v>
      </c>
      <c r="U11">
        <v>15177028.098661488</v>
      </c>
      <c r="Y11" t="s">
        <v>0</v>
      </c>
      <c r="Z11">
        <v>17607759</v>
      </c>
      <c r="AA11">
        <v>12663710</v>
      </c>
      <c r="AB11">
        <v>27892691</v>
      </c>
      <c r="AC11" t="s">
        <v>0</v>
      </c>
      <c r="AD11">
        <v>12238377</v>
      </c>
      <c r="AE11">
        <v>15520987</v>
      </c>
      <c r="AJ11">
        <v>22386223.469776589</v>
      </c>
      <c r="AK11">
        <v>16100438.563274547</v>
      </c>
      <c r="AL11">
        <v>35462321.690081418</v>
      </c>
      <c r="AN11">
        <v>15559676.982708249</v>
      </c>
      <c r="AO11">
        <v>19733134.889766343</v>
      </c>
    </row>
    <row r="12" spans="1:41" x14ac:dyDescent="0.25">
      <c r="B12">
        <v>22841385</v>
      </c>
      <c r="C12">
        <v>30565407</v>
      </c>
      <c r="D12">
        <v>32592042</v>
      </c>
      <c r="E12">
        <v>19629817</v>
      </c>
      <c r="F12">
        <v>19525554</v>
      </c>
      <c r="G12">
        <v>25513550</v>
      </c>
      <c r="H12">
        <v>20654800</v>
      </c>
      <c r="I12">
        <v>13519426</v>
      </c>
      <c r="J12" t="s">
        <v>0</v>
      </c>
      <c r="M12">
        <v>17494709.007242203</v>
      </c>
      <c r="N12">
        <v>23410703.911033589</v>
      </c>
      <c r="O12">
        <v>24962947.331863467</v>
      </c>
      <c r="P12">
        <v>15034899.866204092</v>
      </c>
      <c r="Q12">
        <v>14955042.58761866</v>
      </c>
      <c r="R12">
        <v>19541377.766353678</v>
      </c>
      <c r="S12">
        <v>15819956.434462547</v>
      </c>
      <c r="T12">
        <v>10354819.719335953</v>
      </c>
      <c r="Y12">
        <v>14234933</v>
      </c>
      <c r="Z12">
        <v>25349023</v>
      </c>
      <c r="AA12">
        <v>21247101</v>
      </c>
      <c r="AB12">
        <v>17228323</v>
      </c>
      <c r="AC12">
        <v>21880005</v>
      </c>
      <c r="AD12">
        <v>23189835</v>
      </c>
      <c r="AE12">
        <v>17161155</v>
      </c>
      <c r="AI12">
        <v>18098066.381718267</v>
      </c>
      <c r="AJ12">
        <v>32228342.835593477</v>
      </c>
      <c r="AK12">
        <v>27013224.742053416</v>
      </c>
      <c r="AL12">
        <v>21903814.601704385</v>
      </c>
      <c r="AM12">
        <v>27817888.775614724</v>
      </c>
      <c r="AN12">
        <v>29483185.710188705</v>
      </c>
      <c r="AO12">
        <v>21818418.279661477</v>
      </c>
    </row>
    <row r="13" spans="1:41" x14ac:dyDescent="0.25">
      <c r="B13">
        <v>36684791</v>
      </c>
      <c r="C13">
        <v>20966501</v>
      </c>
      <c r="D13">
        <v>12648559</v>
      </c>
      <c r="E13">
        <v>19374908</v>
      </c>
      <c r="F13">
        <v>24623615</v>
      </c>
      <c r="G13">
        <v>25784106</v>
      </c>
      <c r="H13">
        <v>19565733</v>
      </c>
      <c r="I13">
        <v>19509329</v>
      </c>
      <c r="J13">
        <v>11621076</v>
      </c>
      <c r="M13">
        <v>28097671.990402412</v>
      </c>
      <c r="N13">
        <v>16058694.947572256</v>
      </c>
      <c r="O13">
        <v>9687803.9167035818</v>
      </c>
      <c r="P13">
        <v>14839659.56977167</v>
      </c>
      <c r="Q13">
        <v>18859757.371602654</v>
      </c>
      <c r="R13">
        <v>19748602.437281616</v>
      </c>
      <c r="S13">
        <v>14985816.549582962</v>
      </c>
      <c r="T13">
        <v>14942615.510467144</v>
      </c>
      <c r="U13">
        <v>8900832.544569701</v>
      </c>
      <c r="Y13">
        <v>21833434</v>
      </c>
      <c r="Z13">
        <v>16111060</v>
      </c>
      <c r="AA13">
        <v>41008099</v>
      </c>
      <c r="AB13" t="s">
        <v>0</v>
      </c>
      <c r="AC13">
        <v>13132347</v>
      </c>
      <c r="AD13">
        <v>25841054</v>
      </c>
      <c r="AE13">
        <v>17973323</v>
      </c>
      <c r="AI13">
        <v>27758679.150289264</v>
      </c>
      <c r="AJ13">
        <v>20483344.274247438</v>
      </c>
      <c r="AK13">
        <v>52137041.873683184</v>
      </c>
      <c r="AM13">
        <v>16696256.157563845</v>
      </c>
      <c r="AN13">
        <v>32853903.187711973</v>
      </c>
      <c r="AO13">
        <v>22850995.698684618</v>
      </c>
    </row>
    <row r="14" spans="1:41" x14ac:dyDescent="0.25">
      <c r="B14">
        <v>21664849</v>
      </c>
      <c r="C14">
        <v>29043131</v>
      </c>
      <c r="D14">
        <v>19873602</v>
      </c>
      <c r="E14" t="s">
        <v>0</v>
      </c>
      <c r="F14">
        <v>17560714</v>
      </c>
      <c r="G14" t="s">
        <v>0</v>
      </c>
      <c r="H14">
        <v>30563672</v>
      </c>
      <c r="I14">
        <v>30881289</v>
      </c>
      <c r="J14">
        <v>18440700</v>
      </c>
      <c r="M14">
        <v>16593574.730290754</v>
      </c>
      <c r="N14">
        <v>22244759.917326175</v>
      </c>
      <c r="O14">
        <v>15221620.051312417</v>
      </c>
      <c r="Q14">
        <v>13450129.28898157</v>
      </c>
      <c r="S14">
        <v>23409375.037144043</v>
      </c>
      <c r="T14">
        <v>23652644.742144559</v>
      </c>
      <c r="U14">
        <v>14124129.530229947</v>
      </c>
      <c r="Y14">
        <v>13028036</v>
      </c>
      <c r="Z14">
        <v>19367434</v>
      </c>
      <c r="AA14">
        <v>30192680</v>
      </c>
      <c r="AB14">
        <v>17541402</v>
      </c>
      <c r="AC14">
        <v>16819689</v>
      </c>
      <c r="AD14">
        <v>17596213</v>
      </c>
      <c r="AE14" t="s">
        <v>0</v>
      </c>
      <c r="AI14">
        <v>16563636.81876236</v>
      </c>
      <c r="AJ14">
        <v>24623446.150083557</v>
      </c>
      <c r="AK14">
        <v>38386490.957279354</v>
      </c>
      <c r="AL14">
        <v>22301858.240176164</v>
      </c>
      <c r="AM14">
        <v>21384283.862934694</v>
      </c>
      <c r="AN14">
        <v>22371544.069849428</v>
      </c>
    </row>
    <row r="15" spans="1:41" x14ac:dyDescent="0.25">
      <c r="B15">
        <v>15359446</v>
      </c>
      <c r="C15">
        <v>20290316</v>
      </c>
      <c r="D15" t="s">
        <v>0</v>
      </c>
      <c r="E15">
        <v>17541868</v>
      </c>
      <c r="F15">
        <v>17628049</v>
      </c>
      <c r="G15">
        <v>28496046</v>
      </c>
      <c r="H15">
        <v>17713384</v>
      </c>
      <c r="I15">
        <v>23886057</v>
      </c>
      <c r="J15">
        <v>12653905</v>
      </c>
      <c r="M15">
        <v>11764130.690080756</v>
      </c>
      <c r="N15">
        <v>15540790.284170186</v>
      </c>
      <c r="P15">
        <v>13435694.731447054</v>
      </c>
      <c r="Q15">
        <v>13501702.616562303</v>
      </c>
      <c r="R15">
        <v>21825735.726051122</v>
      </c>
      <c r="S15">
        <v>13567062.532046106</v>
      </c>
      <c r="T15">
        <v>18294845.804901969</v>
      </c>
      <c r="U15">
        <v>9691898.5333107933</v>
      </c>
      <c r="Y15">
        <v>22369277</v>
      </c>
      <c r="Z15">
        <v>25730804</v>
      </c>
      <c r="AA15" t="s">
        <v>0</v>
      </c>
      <c r="AB15">
        <v>14320112</v>
      </c>
      <c r="AC15">
        <v>29109289</v>
      </c>
      <c r="AD15" t="s">
        <v>0</v>
      </c>
      <c r="AE15">
        <v>19003642</v>
      </c>
      <c r="AI15">
        <v>28439941.379214339</v>
      </c>
      <c r="AJ15">
        <v>32713733.099199131</v>
      </c>
      <c r="AL15">
        <v>18206361.601395689</v>
      </c>
      <c r="AM15">
        <v>37009084.949442431</v>
      </c>
      <c r="AO15">
        <v>24160926.813663919</v>
      </c>
    </row>
    <row r="16" spans="1:41" x14ac:dyDescent="0.25">
      <c r="B16">
        <v>24282071</v>
      </c>
      <c r="C16">
        <v>20611711</v>
      </c>
      <c r="D16">
        <v>18408572</v>
      </c>
      <c r="E16">
        <v>14092866</v>
      </c>
      <c r="F16">
        <v>15609444</v>
      </c>
      <c r="G16">
        <v>10767249</v>
      </c>
      <c r="H16">
        <v>29245775</v>
      </c>
      <c r="I16" t="s">
        <v>0</v>
      </c>
      <c r="J16" t="s">
        <v>0</v>
      </c>
      <c r="M16">
        <v>18598161.461671203</v>
      </c>
      <c r="N16">
        <v>15786953.640787248</v>
      </c>
      <c r="O16">
        <v>14099522.002666065</v>
      </c>
      <c r="P16">
        <v>10794029.77306575</v>
      </c>
      <c r="Q16">
        <v>11955609.545780294</v>
      </c>
      <c r="R16">
        <v>8246868.0451522367</v>
      </c>
      <c r="S16">
        <v>22399969.323938932</v>
      </c>
      <c r="Y16">
        <v>16754428</v>
      </c>
      <c r="Z16">
        <v>17481007</v>
      </c>
      <c r="AA16">
        <v>23944495</v>
      </c>
      <c r="AB16">
        <v>16307895</v>
      </c>
      <c r="AC16">
        <v>31984575</v>
      </c>
      <c r="AD16">
        <v>19302376</v>
      </c>
      <c r="AE16">
        <v>12654039</v>
      </c>
      <c r="AI16">
        <v>21301312.070223246</v>
      </c>
      <c r="AJ16">
        <v>22225073.002119623</v>
      </c>
      <c r="AK16">
        <v>30442648.37682911</v>
      </c>
      <c r="AL16">
        <v>20733597.148373753</v>
      </c>
      <c r="AM16">
        <v>40664677.630800694</v>
      </c>
      <c r="AN16">
        <v>24540732.448328737</v>
      </c>
      <c r="AO16">
        <v>16088143.008390125</v>
      </c>
    </row>
    <row r="17" spans="2:41" x14ac:dyDescent="0.25">
      <c r="B17">
        <v>18095695</v>
      </c>
      <c r="C17">
        <v>14904036</v>
      </c>
      <c r="D17">
        <v>25136119</v>
      </c>
      <c r="E17">
        <v>21603420</v>
      </c>
      <c r="F17">
        <v>42342661</v>
      </c>
      <c r="G17">
        <v>26833999</v>
      </c>
      <c r="H17">
        <v>28457835</v>
      </c>
      <c r="I17">
        <v>17744996</v>
      </c>
      <c r="J17">
        <v>35156396</v>
      </c>
      <c r="M17">
        <v>13859882.765813358</v>
      </c>
      <c r="N17">
        <v>11415322.35691759</v>
      </c>
      <c r="O17">
        <v>19252295.229751259</v>
      </c>
      <c r="P17">
        <v>16546524.935385326</v>
      </c>
      <c r="Q17">
        <v>32431156.551465821</v>
      </c>
      <c r="R17">
        <v>20552738.11135482</v>
      </c>
      <c r="S17">
        <v>21796469.097697556</v>
      </c>
      <c r="T17">
        <v>13591274.844090099</v>
      </c>
      <c r="U17">
        <v>26927041.322729502</v>
      </c>
      <c r="Y17">
        <v>12574861</v>
      </c>
      <c r="Z17" t="s">
        <v>0</v>
      </c>
      <c r="AA17">
        <v>25047140</v>
      </c>
      <c r="AB17">
        <v>16015171</v>
      </c>
      <c r="AC17">
        <v>12163962</v>
      </c>
      <c r="AD17">
        <v>16526076</v>
      </c>
      <c r="AE17">
        <v>21395845</v>
      </c>
      <c r="AI17">
        <v>15987477.364233479</v>
      </c>
      <c r="AK17">
        <v>31844533.61264088</v>
      </c>
      <c r="AL17">
        <v>20361432.531685911</v>
      </c>
      <c r="AM17">
        <v>15465066.940652162</v>
      </c>
      <c r="AN17">
        <v>21010988.985850591</v>
      </c>
      <c r="AO17">
        <v>27202335.48713962</v>
      </c>
    </row>
    <row r="18" spans="2:41" x14ac:dyDescent="0.25">
      <c r="B18">
        <v>15411559</v>
      </c>
      <c r="C18">
        <v>25403647</v>
      </c>
      <c r="D18">
        <v>20388052</v>
      </c>
      <c r="E18">
        <v>12759475</v>
      </c>
      <c r="F18">
        <v>18390925</v>
      </c>
      <c r="G18">
        <v>24585339</v>
      </c>
      <c r="H18" t="s">
        <v>0</v>
      </c>
      <c r="I18">
        <v>28328799</v>
      </c>
      <c r="J18">
        <v>13858285</v>
      </c>
      <c r="M18">
        <v>11804045.159824794</v>
      </c>
      <c r="N18">
        <v>19457200.690225281</v>
      </c>
      <c r="O18">
        <v>15615648.392797653</v>
      </c>
      <c r="P18">
        <v>9772756.8713622987</v>
      </c>
      <c r="Q18">
        <v>14086005.785070207</v>
      </c>
      <c r="R18">
        <v>18830440.958348326</v>
      </c>
      <c r="T18">
        <v>21697637.64454975</v>
      </c>
      <c r="U18">
        <v>10614359.129905192</v>
      </c>
      <c r="Y18">
        <v>12061213</v>
      </c>
      <c r="Z18">
        <v>8164302</v>
      </c>
      <c r="AA18">
        <v>22110076</v>
      </c>
      <c r="AB18" t="s">
        <v>0</v>
      </c>
      <c r="AC18">
        <v>23338036</v>
      </c>
      <c r="AD18">
        <v>15923551</v>
      </c>
      <c r="AE18">
        <v>34686672</v>
      </c>
      <c r="AI18">
        <v>15334433.503694281</v>
      </c>
      <c r="AJ18">
        <v>10379963.120050879</v>
      </c>
      <c r="AK18">
        <v>28110397.369122561</v>
      </c>
      <c r="AM18">
        <v>29671606.093750544</v>
      </c>
      <c r="AN18">
        <v>20244948.327517685</v>
      </c>
      <c r="AO18">
        <v>44100080.584635586</v>
      </c>
    </row>
    <row r="19" spans="2:41" x14ac:dyDescent="0.25">
      <c r="B19">
        <v>17740510</v>
      </c>
      <c r="C19">
        <v>20951030</v>
      </c>
      <c r="D19">
        <v>36287148</v>
      </c>
      <c r="E19" t="s">
        <v>0</v>
      </c>
      <c r="F19" t="s">
        <v>0</v>
      </c>
      <c r="G19">
        <v>23959835</v>
      </c>
      <c r="H19">
        <v>12467903</v>
      </c>
      <c r="I19" t="s">
        <v>0</v>
      </c>
      <c r="J19">
        <v>19211206</v>
      </c>
      <c r="M19">
        <v>13587838.920016034</v>
      </c>
      <c r="N19">
        <v>16046845.375269566</v>
      </c>
      <c r="O19">
        <v>27793108.647427946</v>
      </c>
      <c r="R19">
        <v>18351353.96503045</v>
      </c>
      <c r="S19">
        <v>9549435.5931359734</v>
      </c>
      <c r="U19">
        <v>14714276.68016565</v>
      </c>
      <c r="Y19" t="s">
        <v>0</v>
      </c>
      <c r="Z19">
        <v>16066583</v>
      </c>
      <c r="AA19">
        <v>14889294</v>
      </c>
      <c r="AB19">
        <v>11247468</v>
      </c>
      <c r="AC19">
        <v>33567722</v>
      </c>
      <c r="AD19" t="s">
        <v>0</v>
      </c>
      <c r="AE19">
        <v>14637702</v>
      </c>
      <c r="AJ19">
        <v>20426796.927065708</v>
      </c>
      <c r="AK19">
        <v>18930010.502256632</v>
      </c>
      <c r="AL19">
        <v>14299851.112067195</v>
      </c>
      <c r="AM19">
        <v>42677465.432332188</v>
      </c>
      <c r="AO19">
        <v>18610140.453194283</v>
      </c>
    </row>
    <row r="20" spans="2:41" x14ac:dyDescent="0.25">
      <c r="B20" t="s">
        <v>0</v>
      </c>
      <c r="C20" t="s">
        <v>0</v>
      </c>
      <c r="D20">
        <v>12883254</v>
      </c>
      <c r="E20">
        <v>7923020</v>
      </c>
      <c r="F20">
        <v>28442953</v>
      </c>
      <c r="G20" t="s">
        <v>0</v>
      </c>
      <c r="H20">
        <v>28367197</v>
      </c>
      <c r="I20" t="s">
        <v>0</v>
      </c>
      <c r="J20">
        <v>13623972</v>
      </c>
      <c r="O20">
        <v>9867561.8749208581</v>
      </c>
      <c r="P20">
        <v>6068411.760432221</v>
      </c>
      <c r="Q20">
        <v>21785070.653187916</v>
      </c>
      <c r="S20">
        <v>21727047.500233196</v>
      </c>
      <c r="U20">
        <v>10434893.753720082</v>
      </c>
      <c r="Y20">
        <v>25490373</v>
      </c>
      <c r="Z20">
        <v>17714029</v>
      </c>
      <c r="AA20" t="s">
        <v>0</v>
      </c>
      <c r="AB20">
        <v>10493909</v>
      </c>
      <c r="AC20">
        <v>14795060</v>
      </c>
      <c r="AD20">
        <v>20630174</v>
      </c>
      <c r="AE20">
        <v>22237402</v>
      </c>
      <c r="AI20">
        <v>32408052.967215165</v>
      </c>
      <c r="AJ20">
        <v>22521333.449878722</v>
      </c>
      <c r="AL20">
        <v>13341788.239235884</v>
      </c>
      <c r="AM20">
        <v>18810202.900252827</v>
      </c>
      <c r="AN20">
        <v>26228873.611024253</v>
      </c>
      <c r="AO20">
        <v>28272277.611208607</v>
      </c>
    </row>
    <row r="21" spans="2:41" x14ac:dyDescent="0.25">
      <c r="B21" t="s">
        <v>0</v>
      </c>
      <c r="C21">
        <v>22331121</v>
      </c>
      <c r="D21">
        <v>19326115</v>
      </c>
      <c r="E21">
        <v>11295224</v>
      </c>
      <c r="F21">
        <v>20483015</v>
      </c>
      <c r="G21" t="s">
        <v>0</v>
      </c>
      <c r="H21">
        <v>18027604</v>
      </c>
      <c r="I21">
        <v>22289952</v>
      </c>
      <c r="J21">
        <v>23328783</v>
      </c>
      <c r="N21">
        <v>17103886.813365981</v>
      </c>
      <c r="O21">
        <v>14802287.959574196</v>
      </c>
      <c r="P21">
        <v>8651255.4756035283</v>
      </c>
      <c r="Q21">
        <v>15688382.600966498</v>
      </c>
      <c r="S21">
        <v>13807730.401540695</v>
      </c>
      <c r="T21">
        <v>17072354.589067012</v>
      </c>
      <c r="U21">
        <v>17868017.638952225</v>
      </c>
      <c r="Y21">
        <v>24079706</v>
      </c>
      <c r="Z21">
        <v>18820796</v>
      </c>
      <c r="AA21">
        <v>12799684</v>
      </c>
      <c r="AB21">
        <v>18446818</v>
      </c>
      <c r="AC21">
        <v>20969264</v>
      </c>
      <c r="AD21">
        <v>14278872</v>
      </c>
      <c r="AE21" t="s">
        <v>0</v>
      </c>
      <c r="AI21">
        <v>30614553.481934879</v>
      </c>
      <c r="AJ21">
        <v>23928459.330632441</v>
      </c>
      <c r="AK21">
        <v>16273313.734389704</v>
      </c>
      <c r="AL21">
        <v>23452989.676556639</v>
      </c>
      <c r="AM21">
        <v>26659987.219312876</v>
      </c>
      <c r="AN21">
        <v>18153929.724295739</v>
      </c>
    </row>
    <row r="22" spans="2:41" x14ac:dyDescent="0.25">
      <c r="B22">
        <v>15262826</v>
      </c>
      <c r="C22">
        <v>18361896</v>
      </c>
      <c r="D22" t="s">
        <v>0</v>
      </c>
      <c r="E22">
        <v>17971901</v>
      </c>
      <c r="F22">
        <v>20079531</v>
      </c>
      <c r="G22">
        <v>32506348</v>
      </c>
      <c r="H22">
        <v>17072830</v>
      </c>
      <c r="I22">
        <v>22054380</v>
      </c>
      <c r="J22" t="s">
        <v>0</v>
      </c>
      <c r="M22">
        <v>11690127.34990328</v>
      </c>
      <c r="N22">
        <v>14063771.848390307</v>
      </c>
      <c r="P22">
        <v>13765066.273431545</v>
      </c>
      <c r="Q22">
        <v>15379345.510217488</v>
      </c>
      <c r="R22">
        <v>24897312.450543154</v>
      </c>
      <c r="S22">
        <v>13076448.419398164</v>
      </c>
      <c r="T22">
        <v>16891924.917650234</v>
      </c>
      <c r="Y22">
        <v>19785768</v>
      </c>
      <c r="Z22">
        <v>14874146</v>
      </c>
      <c r="AA22">
        <v>17658336</v>
      </c>
      <c r="AB22">
        <v>49095276</v>
      </c>
      <c r="AC22" t="s">
        <v>0</v>
      </c>
      <c r="AD22">
        <v>20676446</v>
      </c>
      <c r="AE22">
        <v>17220084</v>
      </c>
      <c r="AI22">
        <v>25155309.31387433</v>
      </c>
      <c r="AJ22">
        <v>18910751.577079374</v>
      </c>
      <c r="AK22">
        <v>22450526.259497356</v>
      </c>
      <c r="AL22">
        <v>62418949.500976212</v>
      </c>
      <c r="AN22">
        <v>26287703.092526894</v>
      </c>
      <c r="AO22">
        <v>21893339.6687406</v>
      </c>
    </row>
    <row r="23" spans="2:41" x14ac:dyDescent="0.25">
      <c r="B23">
        <v>32921245</v>
      </c>
      <c r="C23" t="s">
        <v>0</v>
      </c>
      <c r="D23" t="s">
        <v>0</v>
      </c>
      <c r="E23" t="s">
        <v>0</v>
      </c>
      <c r="F23">
        <v>25529083</v>
      </c>
      <c r="G23">
        <v>67417818</v>
      </c>
      <c r="H23">
        <v>26168186</v>
      </c>
      <c r="I23">
        <v>30862294</v>
      </c>
      <c r="J23" t="s">
        <v>0</v>
      </c>
      <c r="M23">
        <v>25215091.003944259</v>
      </c>
      <c r="Q23">
        <v>19553274.825792477</v>
      </c>
      <c r="R23">
        <v>51636759.671675585</v>
      </c>
      <c r="S23">
        <v>20042777.586271118</v>
      </c>
      <c r="T23">
        <v>23638096.062299069</v>
      </c>
      <c r="Y23">
        <v>18553416</v>
      </c>
      <c r="Z23" t="s">
        <v>0</v>
      </c>
      <c r="AA23">
        <v>16311330</v>
      </c>
      <c r="AB23">
        <v>16528402</v>
      </c>
      <c r="AC23">
        <v>20036401</v>
      </c>
      <c r="AD23">
        <v>17994122</v>
      </c>
      <c r="AE23">
        <v>16072998</v>
      </c>
      <c r="AI23">
        <v>23588516.670618247</v>
      </c>
      <c r="AK23">
        <v>20737964.352492046</v>
      </c>
      <c r="AL23">
        <v>21013946.225087605</v>
      </c>
      <c r="AM23">
        <v>25473960.105658825</v>
      </c>
      <c r="AN23">
        <v>22877439.214974675</v>
      </c>
      <c r="AO23">
        <v>20434952.855571922</v>
      </c>
    </row>
    <row r="24" spans="2:41" x14ac:dyDescent="0.25">
      <c r="B24" t="s">
        <v>0</v>
      </c>
      <c r="C24">
        <v>21127753</v>
      </c>
      <c r="D24">
        <v>39283097</v>
      </c>
      <c r="E24">
        <v>14150709</v>
      </c>
      <c r="F24">
        <v>17707967</v>
      </c>
      <c r="G24">
        <v>23919846</v>
      </c>
      <c r="H24">
        <v>26799631</v>
      </c>
      <c r="I24" t="s">
        <v>0</v>
      </c>
      <c r="J24">
        <v>19888720</v>
      </c>
      <c r="N24">
        <v>16182201.329380356</v>
      </c>
      <c r="O24">
        <v>30087770.549739834</v>
      </c>
      <c r="P24">
        <v>10838332.973292263</v>
      </c>
      <c r="Q24">
        <v>13562913.535008833</v>
      </c>
      <c r="R24">
        <v>18320725.52816068</v>
      </c>
      <c r="S24">
        <v>20526414.91951856</v>
      </c>
      <c r="U24">
        <v>15233199.253307896</v>
      </c>
      <c r="Y24">
        <v>22000744</v>
      </c>
      <c r="Z24" t="s">
        <v>0</v>
      </c>
      <c r="AA24">
        <v>20794170</v>
      </c>
      <c r="AB24">
        <v>15191038</v>
      </c>
      <c r="AC24" t="s">
        <v>0</v>
      </c>
      <c r="AD24">
        <v>17548445</v>
      </c>
      <c r="AE24">
        <v>17811922</v>
      </c>
      <c r="AI24">
        <v>27971394.41114264</v>
      </c>
      <c r="AK24">
        <v>26437375.505226091</v>
      </c>
      <c r="AL24">
        <v>19313643.002830058</v>
      </c>
      <c r="AN24">
        <v>22310812.597848691</v>
      </c>
      <c r="AO24">
        <v>22645793.046021923</v>
      </c>
    </row>
    <row r="25" spans="2:41" x14ac:dyDescent="0.25">
      <c r="B25">
        <v>13859816</v>
      </c>
      <c r="C25">
        <v>17422003</v>
      </c>
      <c r="D25">
        <v>11859301</v>
      </c>
      <c r="E25">
        <v>22524080</v>
      </c>
      <c r="F25">
        <v>24890350</v>
      </c>
      <c r="G25">
        <v>23028224</v>
      </c>
      <c r="H25">
        <v>35025214</v>
      </c>
      <c r="I25" t="s">
        <v>0</v>
      </c>
      <c r="J25">
        <v>22995401</v>
      </c>
      <c r="M25">
        <v>10615531.755798504</v>
      </c>
      <c r="N25">
        <v>13343887.544835864</v>
      </c>
      <c r="O25">
        <v>9083294.20585908</v>
      </c>
      <c r="P25">
        <v>17251678.26976534</v>
      </c>
      <c r="Q25">
        <v>19064055.456287391</v>
      </c>
      <c r="R25">
        <v>17637813.023754522</v>
      </c>
      <c r="S25">
        <v>26826566.201935031</v>
      </c>
      <c r="U25">
        <v>17612673.18071327</v>
      </c>
      <c r="Y25">
        <v>18000047</v>
      </c>
      <c r="Z25" t="s">
        <v>0</v>
      </c>
      <c r="AA25">
        <v>24447489</v>
      </c>
      <c r="AB25" t="s">
        <v>0</v>
      </c>
      <c r="AC25">
        <v>33740037</v>
      </c>
      <c r="AD25" t="s">
        <v>0</v>
      </c>
      <c r="AE25">
        <v>17032088</v>
      </c>
      <c r="AI25">
        <v>22884972.16530972</v>
      </c>
      <c r="AK25">
        <v>31082146.91198948</v>
      </c>
      <c r="AM25">
        <v>42896543.970219634</v>
      </c>
      <c r="AO25">
        <v>21654324.557991747</v>
      </c>
    </row>
    <row r="26" spans="2:41" x14ac:dyDescent="0.25">
      <c r="B26" t="s">
        <v>0</v>
      </c>
      <c r="C26">
        <v>20591251</v>
      </c>
      <c r="D26" t="s">
        <v>0</v>
      </c>
      <c r="E26">
        <v>28080663</v>
      </c>
      <c r="F26" t="s">
        <v>0</v>
      </c>
      <c r="G26">
        <v>19399280</v>
      </c>
      <c r="H26" t="s">
        <v>0</v>
      </c>
      <c r="I26">
        <v>24785998</v>
      </c>
      <c r="J26">
        <v>23112404</v>
      </c>
      <c r="N26">
        <v>15771282.885870758</v>
      </c>
      <c r="P26">
        <v>21507584.93477663</v>
      </c>
      <c r="R26">
        <v>14858326.609792424</v>
      </c>
      <c r="T26">
        <v>18984130.010683998</v>
      </c>
      <c r="U26">
        <v>17702288.299847879</v>
      </c>
      <c r="Y26" t="s">
        <v>0</v>
      </c>
      <c r="Z26" t="s">
        <v>0</v>
      </c>
      <c r="AA26">
        <v>11577082</v>
      </c>
      <c r="AB26">
        <v>18396347</v>
      </c>
      <c r="AC26" t="s">
        <v>0</v>
      </c>
      <c r="AD26">
        <v>17746438</v>
      </c>
      <c r="AE26">
        <v>16721256</v>
      </c>
      <c r="AK26">
        <v>14718917.085355842</v>
      </c>
      <c r="AL26">
        <v>23388821.653542291</v>
      </c>
      <c r="AN26">
        <v>22562537.734673396</v>
      </c>
      <c r="AO26">
        <v>21259137.719419185</v>
      </c>
    </row>
    <row r="27" spans="2:41" x14ac:dyDescent="0.25">
      <c r="Y27">
        <v>34205965</v>
      </c>
      <c r="Z27" t="s">
        <v>0</v>
      </c>
      <c r="AA27">
        <v>24167017</v>
      </c>
      <c r="AB27">
        <v>21402814</v>
      </c>
      <c r="AC27" t="s">
        <v>0</v>
      </c>
      <c r="AD27" t="s">
        <v>0</v>
      </c>
      <c r="AE27" t="s">
        <v>0</v>
      </c>
      <c r="AI27">
        <v>43488917.385191187</v>
      </c>
      <c r="AK27">
        <v>30725559.292348891</v>
      </c>
      <c r="AL27">
        <v>27211195.762394466</v>
      </c>
    </row>
    <row r="28" spans="2:41" x14ac:dyDescent="0.25">
      <c r="B28" t="s">
        <v>47</v>
      </c>
      <c r="C28" t="s">
        <v>47</v>
      </c>
      <c r="D28" t="s">
        <v>48</v>
      </c>
      <c r="E28" t="s">
        <v>48</v>
      </c>
      <c r="F28" t="s">
        <v>49</v>
      </c>
      <c r="G28" t="s">
        <v>49</v>
      </c>
      <c r="H28" t="s">
        <v>50</v>
      </c>
      <c r="I28" t="s">
        <v>50</v>
      </c>
      <c r="J28" t="s">
        <v>51</v>
      </c>
      <c r="Y28">
        <v>13297829</v>
      </c>
      <c r="Z28" t="s">
        <v>0</v>
      </c>
      <c r="AA28">
        <v>31225386</v>
      </c>
      <c r="AB28">
        <v>18362692</v>
      </c>
      <c r="AC28" t="s">
        <v>0</v>
      </c>
      <c r="AD28">
        <v>19093145</v>
      </c>
      <c r="AE28">
        <v>14544919</v>
      </c>
      <c r="AI28">
        <v>16906647.328423552</v>
      </c>
      <c r="AK28">
        <v>39699456.865921058</v>
      </c>
      <c r="AL28">
        <v>23346033.224255219</v>
      </c>
      <c r="AN28">
        <v>24274719.497855891</v>
      </c>
      <c r="AO28">
        <v>18492177.629407547</v>
      </c>
    </row>
    <row r="29" spans="2:41" x14ac:dyDescent="0.25">
      <c r="B29">
        <v>17645086</v>
      </c>
      <c r="C29">
        <v>9464003</v>
      </c>
      <c r="D29">
        <v>32480389</v>
      </c>
      <c r="E29" t="s">
        <v>0</v>
      </c>
      <c r="F29">
        <v>10815384</v>
      </c>
      <c r="G29" t="s">
        <v>0</v>
      </c>
      <c r="H29">
        <v>25605304</v>
      </c>
      <c r="I29" t="s">
        <v>0</v>
      </c>
      <c r="J29" t="s">
        <v>0</v>
      </c>
      <c r="K29">
        <v>17213082</v>
      </c>
      <c r="M29">
        <v>20511358.47902929</v>
      </c>
      <c r="N29">
        <v>11001338.17310999</v>
      </c>
      <c r="O29">
        <v>37756512.057652749</v>
      </c>
      <c r="Q29">
        <v>12572237.863411816</v>
      </c>
      <c r="S29">
        <v>29764636.41540328</v>
      </c>
      <c r="V29">
        <v>20009179.633974381</v>
      </c>
      <c r="Y29" t="s">
        <v>0</v>
      </c>
      <c r="Z29" t="s">
        <v>0</v>
      </c>
      <c r="AA29" t="s">
        <v>0</v>
      </c>
      <c r="AB29">
        <v>14177750</v>
      </c>
      <c r="AC29" t="s">
        <v>0</v>
      </c>
      <c r="AD29" t="s">
        <v>0</v>
      </c>
      <c r="AE29">
        <v>19890764</v>
      </c>
      <c r="AL29">
        <v>18025364.829142939</v>
      </c>
      <c r="AO29">
        <v>25288799.550731428</v>
      </c>
    </row>
    <row r="30" spans="2:41" x14ac:dyDescent="0.25">
      <c r="B30">
        <v>17895946</v>
      </c>
      <c r="C30">
        <v>17128794</v>
      </c>
      <c r="D30" t="s">
        <v>0</v>
      </c>
      <c r="E30">
        <v>14149550</v>
      </c>
      <c r="F30">
        <v>8789955</v>
      </c>
      <c r="G30">
        <v>17865844</v>
      </c>
      <c r="H30">
        <v>9870235</v>
      </c>
      <c r="I30">
        <v>5132847</v>
      </c>
      <c r="J30">
        <v>17486883</v>
      </c>
      <c r="K30">
        <v>13538177</v>
      </c>
      <c r="M30">
        <v>20802968.244379785</v>
      </c>
      <c r="N30">
        <v>19911199.868759271</v>
      </c>
      <c r="P30">
        <v>16448006.678287026</v>
      </c>
      <c r="Q30">
        <v>10217797.636097433</v>
      </c>
      <c r="R30">
        <v>20767976.467466045</v>
      </c>
      <c r="S30">
        <v>11473558.607606767</v>
      </c>
      <c r="T30">
        <v>5966628.0365542024</v>
      </c>
      <c r="U30">
        <v>20327456.941487458</v>
      </c>
      <c r="V30">
        <v>15737322.085001418</v>
      </c>
      <c r="Y30" t="s">
        <v>0</v>
      </c>
      <c r="Z30" t="s">
        <v>0</v>
      </c>
      <c r="AA30">
        <v>17281042</v>
      </c>
      <c r="AB30">
        <v>22634808</v>
      </c>
      <c r="AC30" t="s">
        <v>0</v>
      </c>
      <c r="AD30" t="s">
        <v>0</v>
      </c>
      <c r="AE30" t="s">
        <v>0</v>
      </c>
      <c r="AK30">
        <v>21970840.696001973</v>
      </c>
      <c r="AL30">
        <v>28777533.250170387</v>
      </c>
    </row>
    <row r="31" spans="2:41" x14ac:dyDescent="0.25">
      <c r="B31" t="s">
        <v>0</v>
      </c>
      <c r="C31">
        <v>11285611</v>
      </c>
      <c r="D31">
        <v>25252951</v>
      </c>
      <c r="E31">
        <v>15889897</v>
      </c>
      <c r="F31">
        <v>12907405</v>
      </c>
      <c r="G31">
        <v>28538751</v>
      </c>
      <c r="H31">
        <v>17574019</v>
      </c>
      <c r="I31" t="s">
        <v>0</v>
      </c>
      <c r="J31" t="s">
        <v>0</v>
      </c>
      <c r="K31">
        <v>14705660</v>
      </c>
      <c r="N31">
        <v>13118848.662787829</v>
      </c>
      <c r="O31">
        <v>29355047.100045942</v>
      </c>
      <c r="P31">
        <v>18471056.109437611</v>
      </c>
      <c r="Q31">
        <v>15004087.312978528</v>
      </c>
      <c r="R31">
        <v>33174593.328973044</v>
      </c>
      <c r="S31">
        <v>20428747.336582653</v>
      </c>
      <c r="V31">
        <v>17094451.335103828</v>
      </c>
      <c r="Y31" t="s">
        <v>0</v>
      </c>
      <c r="Z31" t="s">
        <v>0</v>
      </c>
      <c r="AA31" t="s">
        <v>0</v>
      </c>
      <c r="AB31">
        <v>19763422</v>
      </c>
      <c r="AC31" t="s">
        <v>0</v>
      </c>
      <c r="AD31" t="s">
        <v>0</v>
      </c>
      <c r="AE31" t="s">
        <v>0</v>
      </c>
      <c r="AL31">
        <v>25126898.96650102</v>
      </c>
    </row>
    <row r="32" spans="2:41" x14ac:dyDescent="0.25">
      <c r="B32">
        <v>14467718</v>
      </c>
      <c r="C32" t="s">
        <v>0</v>
      </c>
      <c r="D32">
        <v>13671940</v>
      </c>
      <c r="E32">
        <v>8908816</v>
      </c>
      <c r="F32">
        <v>7335200</v>
      </c>
      <c r="G32">
        <v>21761758</v>
      </c>
      <c r="H32">
        <v>18119243</v>
      </c>
      <c r="I32" t="s">
        <v>0</v>
      </c>
      <c r="J32" t="s">
        <v>0</v>
      </c>
      <c r="K32" t="s">
        <v>0</v>
      </c>
      <c r="M32">
        <v>16817857.973120939</v>
      </c>
      <c r="O32">
        <v>15892813.582420608</v>
      </c>
      <c r="P32">
        <v>10355966.448659519</v>
      </c>
      <c r="Q32">
        <v>8526731.845646752</v>
      </c>
      <c r="R32">
        <v>25296743.777382754</v>
      </c>
      <c r="S32">
        <v>21062537.668654159</v>
      </c>
      <c r="Y32" t="s">
        <v>0</v>
      </c>
      <c r="Z32" t="s">
        <v>0</v>
      </c>
      <c r="AA32" t="s">
        <v>0</v>
      </c>
      <c r="AB32" t="s">
        <v>0</v>
      </c>
      <c r="AC32" t="s">
        <v>0</v>
      </c>
      <c r="AD32" t="s">
        <v>0</v>
      </c>
      <c r="AE32" t="s">
        <v>0</v>
      </c>
    </row>
    <row r="33" spans="2:41" x14ac:dyDescent="0.25">
      <c r="B33" t="s">
        <v>0</v>
      </c>
      <c r="C33">
        <v>12765778</v>
      </c>
      <c r="D33">
        <v>15239559</v>
      </c>
      <c r="E33">
        <v>12895800</v>
      </c>
      <c r="F33">
        <v>12219802</v>
      </c>
      <c r="G33">
        <v>25879552</v>
      </c>
      <c r="H33">
        <v>13273852</v>
      </c>
      <c r="I33">
        <v>7985006</v>
      </c>
      <c r="J33">
        <v>7421540</v>
      </c>
      <c r="K33" t="s">
        <v>0</v>
      </c>
      <c r="N33">
        <v>14839454.385300562</v>
      </c>
      <c r="O33">
        <v>17715077.031152871</v>
      </c>
      <c r="P33">
        <v>14990597.193681341</v>
      </c>
      <c r="Q33">
        <v>14204789.898148362</v>
      </c>
      <c r="R33">
        <v>30083433.333715655</v>
      </c>
      <c r="S33">
        <v>15430060.06145733</v>
      </c>
      <c r="T33">
        <v>9282092.5057095084</v>
      </c>
      <c r="U33">
        <v>8627096.9382895064</v>
      </c>
      <c r="Y33" t="s">
        <v>0</v>
      </c>
      <c r="Z33" t="s">
        <v>0</v>
      </c>
      <c r="AA33" t="s">
        <v>0</v>
      </c>
      <c r="AB33">
        <v>13506614</v>
      </c>
      <c r="AC33" t="s">
        <v>0</v>
      </c>
      <c r="AD33" t="s">
        <v>0</v>
      </c>
      <c r="AE33" t="s">
        <v>0</v>
      </c>
      <c r="AL33">
        <v>17172093.241622232</v>
      </c>
    </row>
    <row r="34" spans="2:41" x14ac:dyDescent="0.25">
      <c r="B34" t="s">
        <v>0</v>
      </c>
      <c r="C34" t="s">
        <v>0</v>
      </c>
      <c r="D34">
        <v>10150192</v>
      </c>
      <c r="E34">
        <v>8034579</v>
      </c>
      <c r="F34">
        <v>12366898</v>
      </c>
      <c r="G34" t="s">
        <v>0</v>
      </c>
      <c r="H34" t="s">
        <v>0</v>
      </c>
      <c r="I34">
        <v>8028842</v>
      </c>
      <c r="J34" t="s">
        <v>0</v>
      </c>
      <c r="K34">
        <v>6886260</v>
      </c>
      <c r="O34">
        <v>11798991.897402784</v>
      </c>
      <c r="P34">
        <v>9339718.157059744</v>
      </c>
      <c r="Q34">
        <v>14375780.211645914</v>
      </c>
      <c r="T34">
        <v>9333049.2372486312</v>
      </c>
      <c r="V34">
        <v>8004865.9122318951</v>
      </c>
    </row>
    <row r="35" spans="2:41" x14ac:dyDescent="0.25">
      <c r="B35">
        <v>17916011</v>
      </c>
      <c r="C35" t="s">
        <v>0</v>
      </c>
      <c r="D35">
        <v>12395085</v>
      </c>
      <c r="E35">
        <v>8319119</v>
      </c>
      <c r="F35" t="s">
        <v>0</v>
      </c>
      <c r="G35" t="s">
        <v>0</v>
      </c>
      <c r="H35">
        <v>14467084</v>
      </c>
      <c r="I35" t="s">
        <v>0</v>
      </c>
      <c r="J35">
        <v>9468772</v>
      </c>
      <c r="K35">
        <v>41627466</v>
      </c>
      <c r="M35">
        <v>20826292.60833481</v>
      </c>
      <c r="O35">
        <v>14408545.915448572</v>
      </c>
      <c r="P35">
        <v>9670478.9105988871</v>
      </c>
      <c r="S35">
        <v>16817120.985991735</v>
      </c>
      <c r="U35">
        <v>11006881.850742759</v>
      </c>
      <c r="V35">
        <v>48389442.686740287</v>
      </c>
      <c r="X35" t="s">
        <v>47</v>
      </c>
      <c r="Y35" t="s">
        <v>32</v>
      </c>
      <c r="Z35" t="s">
        <v>32</v>
      </c>
      <c r="AA35" t="s">
        <v>48</v>
      </c>
      <c r="AB35" t="s">
        <v>49</v>
      </c>
      <c r="AC35" t="s">
        <v>50</v>
      </c>
      <c r="AD35" t="s">
        <v>18</v>
      </c>
      <c r="AE35" t="s">
        <v>18</v>
      </c>
    </row>
    <row r="36" spans="2:41" x14ac:dyDescent="0.25">
      <c r="B36">
        <v>15433090</v>
      </c>
      <c r="C36">
        <v>7567858</v>
      </c>
      <c r="D36">
        <v>19491776</v>
      </c>
      <c r="E36">
        <v>16580539</v>
      </c>
      <c r="F36">
        <v>11578335</v>
      </c>
      <c r="G36">
        <v>16131926</v>
      </c>
      <c r="H36">
        <v>12653609</v>
      </c>
      <c r="I36" t="s">
        <v>0</v>
      </c>
      <c r="J36" t="s">
        <v>0</v>
      </c>
      <c r="K36">
        <v>18046364</v>
      </c>
      <c r="M36">
        <v>17940045.25844318</v>
      </c>
      <c r="N36">
        <v>8797182.8732594252</v>
      </c>
      <c r="O36">
        <v>22658025.295481112</v>
      </c>
      <c r="P36">
        <v>19273886.180238839</v>
      </c>
      <c r="Q36">
        <v>13459122.827471148</v>
      </c>
      <c r="R36">
        <v>18752400.364791255</v>
      </c>
      <c r="S36">
        <v>14709064.623004463</v>
      </c>
      <c r="V36">
        <v>20977820.184443925</v>
      </c>
      <c r="X36" t="s">
        <v>0</v>
      </c>
      <c r="Y36">
        <v>23529698</v>
      </c>
      <c r="Z36">
        <v>21617969</v>
      </c>
      <c r="AA36">
        <v>23925557</v>
      </c>
      <c r="AB36" t="s">
        <v>0</v>
      </c>
      <c r="AC36" t="s">
        <v>0</v>
      </c>
      <c r="AD36">
        <v>16263077</v>
      </c>
      <c r="AE36">
        <v>20511121</v>
      </c>
      <c r="AI36">
        <v>22684381.656054873</v>
      </c>
      <c r="AJ36">
        <v>20841332.490742676</v>
      </c>
      <c r="AK36">
        <v>23066019.220548231</v>
      </c>
      <c r="AN36">
        <v>15678817.703899469</v>
      </c>
      <c r="AO36">
        <v>19774248.566960864</v>
      </c>
    </row>
    <row r="37" spans="2:41" x14ac:dyDescent="0.25">
      <c r="B37">
        <v>9596059</v>
      </c>
      <c r="C37">
        <v>14929003</v>
      </c>
      <c r="D37" t="s">
        <v>0</v>
      </c>
      <c r="E37" t="s">
        <v>0</v>
      </c>
      <c r="F37" t="s">
        <v>0</v>
      </c>
      <c r="G37">
        <v>14182802</v>
      </c>
      <c r="H37">
        <v>13886745</v>
      </c>
      <c r="I37">
        <v>15642480</v>
      </c>
      <c r="J37">
        <v>10862012</v>
      </c>
      <c r="K37">
        <v>14467257</v>
      </c>
      <c r="M37">
        <v>11154845.384993607</v>
      </c>
      <c r="N37">
        <v>17354074.231630478</v>
      </c>
      <c r="R37">
        <v>16486660.142041447</v>
      </c>
      <c r="S37">
        <v>16142511.563948603</v>
      </c>
      <c r="T37">
        <v>18183448.625925999</v>
      </c>
      <c r="U37">
        <v>12626440.128176076</v>
      </c>
      <c r="V37">
        <v>16817322.088157907</v>
      </c>
      <c r="X37" t="s">
        <v>0</v>
      </c>
      <c r="Y37">
        <v>13917155</v>
      </c>
      <c r="Z37">
        <v>13820932</v>
      </c>
      <c r="AA37">
        <v>20905434</v>
      </c>
      <c r="AB37" t="s">
        <v>0</v>
      </c>
      <c r="AC37" t="s">
        <v>0</v>
      </c>
      <c r="AD37">
        <v>12924651</v>
      </c>
      <c r="AE37">
        <v>18265301</v>
      </c>
      <c r="AI37">
        <v>13417174.142501632</v>
      </c>
      <c r="AJ37">
        <v>13324408.002617875</v>
      </c>
      <c r="AK37">
        <v>20154395.672288947</v>
      </c>
      <c r="AN37">
        <v>12460326.352480652</v>
      </c>
      <c r="AO37">
        <v>17609110.790402867</v>
      </c>
    </row>
    <row r="38" spans="2:41" x14ac:dyDescent="0.25">
      <c r="B38" t="s">
        <v>0</v>
      </c>
      <c r="C38" t="s">
        <v>0</v>
      </c>
      <c r="D38">
        <v>12654667</v>
      </c>
      <c r="E38">
        <v>20583662</v>
      </c>
      <c r="F38">
        <v>9899091</v>
      </c>
      <c r="G38">
        <v>9017026</v>
      </c>
      <c r="H38">
        <v>16133542</v>
      </c>
      <c r="I38">
        <v>14234997</v>
      </c>
      <c r="J38">
        <v>12093531</v>
      </c>
      <c r="K38">
        <v>15575541</v>
      </c>
      <c r="O38">
        <v>14710294.484806826</v>
      </c>
      <c r="P38">
        <v>23927277.5487279</v>
      </c>
      <c r="Q38">
        <v>11507101.983947968</v>
      </c>
      <c r="R38">
        <v>10481754.109939028</v>
      </c>
      <c r="S38">
        <v>18754278.868262541</v>
      </c>
      <c r="T38">
        <v>16547333.711771455</v>
      </c>
      <c r="U38">
        <v>14058007.403208666</v>
      </c>
      <c r="V38">
        <v>18105636.036901057</v>
      </c>
      <c r="X38">
        <v>31657233</v>
      </c>
      <c r="Y38">
        <v>20674359</v>
      </c>
      <c r="Z38">
        <v>23339860</v>
      </c>
      <c r="AA38">
        <v>25075295</v>
      </c>
      <c r="AB38">
        <v>30178893</v>
      </c>
      <c r="AC38">
        <v>23033184</v>
      </c>
      <c r="AD38">
        <v>42454313</v>
      </c>
      <c r="AE38">
        <v>23884526</v>
      </c>
      <c r="AH38">
        <v>30519930.835774221</v>
      </c>
      <c r="AI38">
        <v>19931622.15895389</v>
      </c>
      <c r="AJ38">
        <v>22501363.682563584</v>
      </c>
      <c r="AK38">
        <v>24174452.299309772</v>
      </c>
      <c r="AL38">
        <v>29094700.950655758</v>
      </c>
      <c r="AM38">
        <v>22205705.173527371</v>
      </c>
      <c r="AN38">
        <v>40929120.256350592</v>
      </c>
      <c r="AO38">
        <v>23026462.280049905</v>
      </c>
    </row>
    <row r="39" spans="2:41" x14ac:dyDescent="0.25">
      <c r="B39">
        <v>13499132</v>
      </c>
      <c r="C39">
        <v>20237543</v>
      </c>
      <c r="D39">
        <v>18564005</v>
      </c>
      <c r="E39">
        <v>13465338</v>
      </c>
      <c r="F39">
        <v>13197888</v>
      </c>
      <c r="G39">
        <v>11426908</v>
      </c>
      <c r="H39">
        <v>13630673</v>
      </c>
      <c r="I39">
        <v>18003605</v>
      </c>
      <c r="J39">
        <v>9202361</v>
      </c>
      <c r="K39">
        <v>8828992</v>
      </c>
      <c r="M39">
        <v>15691934.604780935</v>
      </c>
      <c r="N39">
        <v>23524934.885994315</v>
      </c>
      <c r="O39">
        <v>21579546.926633973</v>
      </c>
      <c r="P39">
        <v>15652651.098401861</v>
      </c>
      <c r="Q39">
        <v>15341756.449023763</v>
      </c>
      <c r="R39">
        <v>13283097.985177722</v>
      </c>
      <c r="S39">
        <v>15844843.159927111</v>
      </c>
      <c r="T39">
        <v>20928115.401072238</v>
      </c>
      <c r="U39">
        <v>10697194.976801952</v>
      </c>
      <c r="V39">
        <v>10263175.816795779</v>
      </c>
      <c r="X39">
        <v>21624469</v>
      </c>
      <c r="Y39">
        <v>18601024</v>
      </c>
      <c r="Z39">
        <v>24695225</v>
      </c>
      <c r="AA39">
        <v>23444976</v>
      </c>
      <c r="AB39" t="s">
        <v>0</v>
      </c>
      <c r="AC39">
        <v>18689560</v>
      </c>
      <c r="AD39">
        <v>23579109</v>
      </c>
      <c r="AE39">
        <v>19930067</v>
      </c>
      <c r="AH39">
        <v>20847598.974943381</v>
      </c>
      <c r="AI39">
        <v>17932772.771220289</v>
      </c>
      <c r="AJ39">
        <v>23808036.506977174</v>
      </c>
      <c r="AK39">
        <v>22602703.336908396</v>
      </c>
      <c r="AM39">
        <v>18018128.070480842</v>
      </c>
      <c r="AN39">
        <v>22732017.540799648</v>
      </c>
      <c r="AO39">
        <v>19214069.226844501</v>
      </c>
    </row>
    <row r="40" spans="2:41" x14ac:dyDescent="0.25">
      <c r="B40">
        <v>12011790</v>
      </c>
      <c r="C40">
        <v>12997953</v>
      </c>
      <c r="D40" t="s">
        <v>0</v>
      </c>
      <c r="E40">
        <v>12714161</v>
      </c>
      <c r="F40">
        <v>19012237</v>
      </c>
      <c r="G40">
        <v>17900812</v>
      </c>
      <c r="H40">
        <v>8073454</v>
      </c>
      <c r="I40">
        <v>14400413</v>
      </c>
      <c r="J40">
        <v>5071685</v>
      </c>
      <c r="K40" t="s">
        <v>0</v>
      </c>
      <c r="M40">
        <v>13962988.373353308</v>
      </c>
      <c r="N40">
        <v>15109343.954264332</v>
      </c>
      <c r="P40">
        <v>14779452.706044817</v>
      </c>
      <c r="Q40">
        <v>22100589.852339875</v>
      </c>
      <c r="R40">
        <v>20808624.678718444</v>
      </c>
      <c r="S40">
        <v>9384908.0224348549</v>
      </c>
      <c r="T40">
        <v>16739619.930958319</v>
      </c>
      <c r="U40">
        <v>5895530.8649510499</v>
      </c>
      <c r="X40">
        <v>17704658</v>
      </c>
      <c r="Y40">
        <v>27003129</v>
      </c>
      <c r="Z40">
        <v>22462221</v>
      </c>
      <c r="AA40" t="s">
        <v>0</v>
      </c>
      <c r="AB40">
        <v>23927016</v>
      </c>
      <c r="AC40" t="s">
        <v>0</v>
      </c>
      <c r="AD40">
        <v>34992404</v>
      </c>
      <c r="AE40" t="s">
        <v>0</v>
      </c>
      <c r="AH40">
        <v>17068609.174751207</v>
      </c>
      <c r="AI40">
        <v>26033027.88432233</v>
      </c>
      <c r="AJ40">
        <v>21655254.309113979</v>
      </c>
      <c r="AL40">
        <v>23067425.805232666</v>
      </c>
      <c r="AN40">
        <v>33735284.124720231</v>
      </c>
    </row>
    <row r="41" spans="2:41" x14ac:dyDescent="0.25">
      <c r="B41" t="s">
        <v>0</v>
      </c>
      <c r="C41" t="s">
        <v>0</v>
      </c>
      <c r="D41">
        <v>14459139</v>
      </c>
      <c r="E41" t="s">
        <v>0</v>
      </c>
      <c r="F41" t="s">
        <v>0</v>
      </c>
      <c r="G41">
        <v>14607793</v>
      </c>
      <c r="H41" t="s">
        <v>0</v>
      </c>
      <c r="I41">
        <v>12970358</v>
      </c>
      <c r="J41">
        <v>17757100</v>
      </c>
      <c r="K41">
        <v>13697355</v>
      </c>
      <c r="O41">
        <v>16807885.398071345</v>
      </c>
      <c r="R41">
        <v>16980686.793504704</v>
      </c>
      <c r="T41">
        <v>15077266.415099669</v>
      </c>
      <c r="U41">
        <v>20641568.063084025</v>
      </c>
      <c r="V41">
        <v>15922357.001803463</v>
      </c>
      <c r="X41">
        <v>20817776</v>
      </c>
      <c r="Y41">
        <v>19114648</v>
      </c>
      <c r="Z41" t="s">
        <v>0</v>
      </c>
      <c r="AA41">
        <v>27821958</v>
      </c>
      <c r="AB41" t="s">
        <v>0</v>
      </c>
      <c r="AC41">
        <v>27463758</v>
      </c>
      <c r="AD41">
        <v>18500383</v>
      </c>
      <c r="AE41">
        <v>25384561</v>
      </c>
      <c r="AH41">
        <v>20069886.830432735</v>
      </c>
      <c r="AI41">
        <v>18427944.568313032</v>
      </c>
      <c r="AK41">
        <v>26822440.036872942</v>
      </c>
      <c r="AM41">
        <v>26477108.553689484</v>
      </c>
      <c r="AN41">
        <v>17835747.350229036</v>
      </c>
      <c r="AO41">
        <v>24472607.761281338</v>
      </c>
    </row>
    <row r="42" spans="2:41" x14ac:dyDescent="0.25">
      <c r="B42">
        <v>8657335</v>
      </c>
      <c r="C42" t="s">
        <v>0</v>
      </c>
      <c r="D42">
        <v>22859387</v>
      </c>
      <c r="E42">
        <v>13786438</v>
      </c>
      <c r="F42">
        <v>25798500</v>
      </c>
      <c r="G42">
        <v>30483283</v>
      </c>
      <c r="H42">
        <v>10416882</v>
      </c>
      <c r="I42">
        <v>24255194</v>
      </c>
      <c r="J42">
        <v>21900734</v>
      </c>
      <c r="K42">
        <v>15411784</v>
      </c>
      <c r="M42">
        <v>10063634.80790329</v>
      </c>
      <c r="O42">
        <v>26572671.925082251</v>
      </c>
      <c r="P42">
        <v>16025910.66809828</v>
      </c>
      <c r="Q42">
        <v>29989215.225204181</v>
      </c>
      <c r="R42">
        <v>35434995.626017317</v>
      </c>
      <c r="S42">
        <v>12109003.092178049</v>
      </c>
      <c r="T42">
        <v>28195214.186680663</v>
      </c>
      <c r="U42">
        <v>25458295.075913206</v>
      </c>
      <c r="V42">
        <v>17915278.306116953</v>
      </c>
      <c r="X42">
        <v>16126189</v>
      </c>
      <c r="Y42">
        <v>31888339</v>
      </c>
      <c r="Z42">
        <v>21440252</v>
      </c>
      <c r="AA42">
        <v>17594607</v>
      </c>
      <c r="AB42">
        <v>27495026</v>
      </c>
      <c r="AC42">
        <v>20797665</v>
      </c>
      <c r="AD42">
        <v>14876288</v>
      </c>
      <c r="AE42">
        <v>37230238</v>
      </c>
      <c r="AH42">
        <v>15546847.47478161</v>
      </c>
      <c r="AI42">
        <v>30742734.235418547</v>
      </c>
      <c r="AJ42">
        <v>20670000.064173955</v>
      </c>
      <c r="AK42">
        <v>16962511.812786322</v>
      </c>
      <c r="AL42">
        <v>26507253.234918352</v>
      </c>
      <c r="AM42">
        <v>20050498.328315753</v>
      </c>
      <c r="AN42">
        <v>14341849.802636197</v>
      </c>
      <c r="AO42">
        <v>35892722.802381791</v>
      </c>
    </row>
    <row r="43" spans="2:41" x14ac:dyDescent="0.25">
      <c r="B43" t="s">
        <v>0</v>
      </c>
      <c r="C43" t="s">
        <v>0</v>
      </c>
      <c r="D43">
        <v>19219794</v>
      </c>
      <c r="E43">
        <v>23075120</v>
      </c>
      <c r="F43">
        <v>15991878</v>
      </c>
      <c r="G43">
        <v>11535730</v>
      </c>
      <c r="H43">
        <v>8612238</v>
      </c>
      <c r="I43">
        <v>17793031</v>
      </c>
      <c r="J43">
        <v>15209874</v>
      </c>
      <c r="K43">
        <v>7481257</v>
      </c>
      <c r="O43">
        <v>22341862.466813497</v>
      </c>
      <c r="P43">
        <v>26823448.651177917</v>
      </c>
      <c r="Q43">
        <v>18589602.930294696</v>
      </c>
      <c r="R43">
        <v>13409597.059900561</v>
      </c>
      <c r="S43">
        <v>10011212.239187628</v>
      </c>
      <c r="T43">
        <v>20683335.704313431</v>
      </c>
      <c r="U43">
        <v>17680569.991830423</v>
      </c>
      <c r="V43">
        <v>8696514.3837070111</v>
      </c>
      <c r="X43" t="s">
        <v>0</v>
      </c>
      <c r="Y43">
        <v>37091527</v>
      </c>
      <c r="Z43">
        <v>26345232</v>
      </c>
      <c r="AA43">
        <v>11550724</v>
      </c>
      <c r="AB43" t="s">
        <v>0</v>
      </c>
      <c r="AC43">
        <v>21893706</v>
      </c>
      <c r="AD43" t="s">
        <v>0</v>
      </c>
      <c r="AE43">
        <v>30961239</v>
      </c>
      <c r="AI43">
        <v>35758995.065464258</v>
      </c>
      <c r="AJ43">
        <v>25398766.167985234</v>
      </c>
      <c r="AK43">
        <v>11135758.377338834</v>
      </c>
      <c r="AM43">
        <v>21107163.499058023</v>
      </c>
      <c r="AO43">
        <v>29848940.773499552</v>
      </c>
    </row>
    <row r="44" spans="2:41" x14ac:dyDescent="0.25">
      <c r="B44">
        <v>13259720</v>
      </c>
      <c r="C44" t="s">
        <v>0</v>
      </c>
      <c r="D44">
        <v>9881639</v>
      </c>
      <c r="E44">
        <v>11550660</v>
      </c>
      <c r="F44" t="s">
        <v>0</v>
      </c>
      <c r="G44">
        <v>18321358</v>
      </c>
      <c r="H44">
        <v>22085490</v>
      </c>
      <c r="I44">
        <v>10105743</v>
      </c>
      <c r="J44" t="s">
        <v>0</v>
      </c>
      <c r="K44">
        <v>19467398</v>
      </c>
      <c r="M44">
        <v>15413632.455605729</v>
      </c>
      <c r="O44">
        <v>11486815.07641031</v>
      </c>
      <c r="P44">
        <v>13426952.293085137</v>
      </c>
      <c r="R44">
        <v>21297484.283195399</v>
      </c>
      <c r="S44">
        <v>25673062.889861606</v>
      </c>
      <c r="T44">
        <v>11747322.58998006</v>
      </c>
      <c r="V44">
        <v>22629687.326655015</v>
      </c>
      <c r="X44">
        <v>18187063</v>
      </c>
      <c r="Y44" t="s">
        <v>0</v>
      </c>
      <c r="Z44">
        <v>21757623</v>
      </c>
      <c r="AA44">
        <v>17182719</v>
      </c>
      <c r="AB44" t="s">
        <v>0</v>
      </c>
      <c r="AC44" t="s">
        <v>0</v>
      </c>
      <c r="AD44">
        <v>16706792</v>
      </c>
      <c r="AE44">
        <v>21441919</v>
      </c>
      <c r="AH44">
        <v>17533683.530265212</v>
      </c>
      <c r="AJ44">
        <v>20975969.34990656</v>
      </c>
      <c r="AK44">
        <v>16565421.098254027</v>
      </c>
      <c r="AN44">
        <v>16106592.017301893</v>
      </c>
      <c r="AO44">
        <v>20671607.176352814</v>
      </c>
    </row>
    <row r="45" spans="2:41" x14ac:dyDescent="0.25">
      <c r="B45">
        <v>20875404</v>
      </c>
      <c r="C45">
        <v>8286147</v>
      </c>
      <c r="D45">
        <v>13758574</v>
      </c>
      <c r="E45">
        <v>24337100</v>
      </c>
      <c r="F45">
        <v>26401343</v>
      </c>
      <c r="G45">
        <v>8755571</v>
      </c>
      <c r="H45" t="s">
        <v>0</v>
      </c>
      <c r="I45">
        <v>18131524</v>
      </c>
      <c r="J45">
        <v>10587522</v>
      </c>
      <c r="K45">
        <v>18026210</v>
      </c>
      <c r="M45">
        <v>24266410.197069146</v>
      </c>
      <c r="N45">
        <v>9632150.9301191904</v>
      </c>
      <c r="O45">
        <v>15993520.432501828</v>
      </c>
      <c r="P45">
        <v>28290425.019180056</v>
      </c>
      <c r="Q45">
        <v>30689984.203013267</v>
      </c>
      <c r="R45">
        <v>10177828.289960897</v>
      </c>
      <c r="T45">
        <v>21076813.59757176</v>
      </c>
      <c r="U45">
        <v>12307361.899319116</v>
      </c>
      <c r="V45">
        <v>20954392.363305148</v>
      </c>
      <c r="X45">
        <v>19296384</v>
      </c>
      <c r="Y45">
        <v>23602400</v>
      </c>
      <c r="Z45">
        <v>16135798</v>
      </c>
      <c r="AA45">
        <v>20800050</v>
      </c>
      <c r="AB45" t="s">
        <v>0</v>
      </c>
      <c r="AC45">
        <v>37803287</v>
      </c>
      <c r="AD45">
        <v>30646014</v>
      </c>
      <c r="AE45">
        <v>37773020</v>
      </c>
      <c r="AH45">
        <v>18603151.610266771</v>
      </c>
      <c r="AI45">
        <v>22754471.799802512</v>
      </c>
      <c r="AJ45">
        <v>15556111.266579237</v>
      </c>
      <c r="AK45">
        <v>20052797.645980164</v>
      </c>
      <c r="AM45">
        <v>36445184.726186365</v>
      </c>
      <c r="AN45">
        <v>29545040.391627677</v>
      </c>
      <c r="AO45">
        <v>36416005.083524399</v>
      </c>
    </row>
    <row r="46" spans="2:41" x14ac:dyDescent="0.25">
      <c r="B46">
        <v>20418601</v>
      </c>
      <c r="C46" t="s">
        <v>0</v>
      </c>
      <c r="D46">
        <v>17577856</v>
      </c>
      <c r="E46">
        <v>16689609</v>
      </c>
      <c r="F46" t="s">
        <v>0</v>
      </c>
      <c r="G46">
        <v>12603889</v>
      </c>
      <c r="H46" t="s">
        <v>0</v>
      </c>
      <c r="I46">
        <v>10145296</v>
      </c>
      <c r="J46">
        <v>14570780</v>
      </c>
      <c r="K46">
        <v>11694278</v>
      </c>
      <c r="M46">
        <v>23735403.995835777</v>
      </c>
      <c r="O46">
        <v>20433207.619886685</v>
      </c>
      <c r="P46">
        <v>19400673.540147867</v>
      </c>
      <c r="R46">
        <v>14651268.092934996</v>
      </c>
      <c r="T46">
        <v>11793300.589856118</v>
      </c>
      <c r="U46">
        <v>16937661.391906526</v>
      </c>
      <c r="V46">
        <v>13593899.63933447</v>
      </c>
      <c r="X46">
        <v>25131534</v>
      </c>
      <c r="Y46">
        <v>32488332</v>
      </c>
      <c r="Z46">
        <v>20156744</v>
      </c>
      <c r="AA46">
        <v>22277105</v>
      </c>
      <c r="AB46" t="s">
        <v>0</v>
      </c>
      <c r="AC46" t="s">
        <v>0</v>
      </c>
      <c r="AD46">
        <v>25751971</v>
      </c>
      <c r="AE46">
        <v>23993703</v>
      </c>
      <c r="AH46">
        <v>24228670.884688761</v>
      </c>
      <c r="AI46">
        <v>31321172.182346776</v>
      </c>
      <c r="AJ46">
        <v>19432602.740561914</v>
      </c>
      <c r="AK46">
        <v>21476788.695375875</v>
      </c>
      <c r="AN46">
        <v>24826818.370539952</v>
      </c>
      <c r="AO46">
        <v>23131717.040908422</v>
      </c>
    </row>
    <row r="47" spans="2:41" x14ac:dyDescent="0.25">
      <c r="B47">
        <v>9788412</v>
      </c>
      <c r="C47" t="s">
        <v>0</v>
      </c>
      <c r="D47">
        <v>13171695</v>
      </c>
      <c r="E47">
        <v>33100855</v>
      </c>
      <c r="F47">
        <v>17843482</v>
      </c>
      <c r="G47">
        <v>11819376</v>
      </c>
      <c r="H47">
        <v>11724234</v>
      </c>
      <c r="I47">
        <v>17332353</v>
      </c>
      <c r="J47">
        <v>11808949</v>
      </c>
      <c r="K47">
        <v>6621466</v>
      </c>
      <c r="M47">
        <v>11378444.257649526</v>
      </c>
      <c r="O47">
        <v>15311308.651113274</v>
      </c>
      <c r="P47">
        <v>38477766.720285133</v>
      </c>
      <c r="Q47">
        <v>20741981.978217989</v>
      </c>
      <c r="R47">
        <v>13739318.591841111</v>
      </c>
      <c r="S47">
        <v>13628721.699969243</v>
      </c>
      <c r="T47">
        <v>20147825.047045887</v>
      </c>
      <c r="U47">
        <v>13727197.827178312</v>
      </c>
      <c r="V47">
        <v>7697058.7042026417</v>
      </c>
      <c r="X47">
        <v>19672574</v>
      </c>
      <c r="Y47">
        <v>35378181</v>
      </c>
      <c r="Z47">
        <v>23816592</v>
      </c>
      <c r="AA47" t="s">
        <v>0</v>
      </c>
      <c r="AB47">
        <v>21273307</v>
      </c>
      <c r="AC47">
        <v>24294717</v>
      </c>
      <c r="AD47">
        <v>18337933</v>
      </c>
      <c r="AE47">
        <v>46087688</v>
      </c>
      <c r="AH47">
        <v>18965826.793568794</v>
      </c>
      <c r="AI47">
        <v>34107201.890181042</v>
      </c>
      <c r="AJ47">
        <v>22960968.843482111</v>
      </c>
      <c r="AL47">
        <v>20509052.648037545</v>
      </c>
      <c r="AM47">
        <v>23421916.96016857</v>
      </c>
      <c r="AN47">
        <v>17679133.448936034</v>
      </c>
      <c r="AO47">
        <v>44431964.415233053</v>
      </c>
    </row>
    <row r="48" spans="2:41" x14ac:dyDescent="0.25">
      <c r="B48">
        <v>8449679</v>
      </c>
      <c r="C48">
        <v>14692710</v>
      </c>
      <c r="D48" t="s">
        <v>0</v>
      </c>
      <c r="E48" t="s">
        <v>0</v>
      </c>
      <c r="F48">
        <v>10112890</v>
      </c>
      <c r="G48">
        <v>16937451</v>
      </c>
      <c r="H48">
        <v>13173096</v>
      </c>
      <c r="I48" t="s">
        <v>0</v>
      </c>
      <c r="J48">
        <v>12911789</v>
      </c>
      <c r="K48" t="s">
        <v>0</v>
      </c>
      <c r="M48">
        <v>9822247.1118432488</v>
      </c>
      <c r="N48">
        <v>17079397.733647682</v>
      </c>
      <c r="Q48">
        <v>11755630.55056748</v>
      </c>
      <c r="R48">
        <v>19688775.060772903</v>
      </c>
      <c r="S48">
        <v>15312937.229927178</v>
      </c>
      <c r="U48">
        <v>15009183.451108547</v>
      </c>
      <c r="X48">
        <v>17100036</v>
      </c>
      <c r="Y48">
        <v>37807374</v>
      </c>
      <c r="Z48" t="s">
        <v>0</v>
      </c>
      <c r="AA48">
        <v>25782758</v>
      </c>
      <c r="AB48">
        <v>29095326</v>
      </c>
      <c r="AC48">
        <v>19178219</v>
      </c>
      <c r="AD48">
        <v>26364799</v>
      </c>
      <c r="AE48">
        <v>19919565</v>
      </c>
      <c r="AH48">
        <v>16485708.526997583</v>
      </c>
      <c r="AI48">
        <v>36449124.898636863</v>
      </c>
      <c r="AK48">
        <v>24856499.331937965</v>
      </c>
      <c r="AL48">
        <v>28050061.64513189</v>
      </c>
      <c r="AM48">
        <v>18489231.747870419</v>
      </c>
      <c r="AN48">
        <v>25417630.213578343</v>
      </c>
      <c r="AO48">
        <v>19203944.516525149</v>
      </c>
    </row>
    <row r="49" spans="2:41" x14ac:dyDescent="0.25">
      <c r="B49" t="s">
        <v>0</v>
      </c>
      <c r="C49">
        <v>20195200</v>
      </c>
      <c r="D49">
        <v>15158395</v>
      </c>
      <c r="E49" t="s">
        <v>0</v>
      </c>
      <c r="F49">
        <v>23112668</v>
      </c>
      <c r="G49" t="s">
        <v>0</v>
      </c>
      <c r="H49">
        <v>13520842</v>
      </c>
      <c r="I49">
        <v>20253463</v>
      </c>
      <c r="J49" t="s">
        <v>0</v>
      </c>
      <c r="K49">
        <v>18249842</v>
      </c>
      <c r="N49">
        <v>23475713.677773651</v>
      </c>
      <c r="O49">
        <v>17620728.729331508</v>
      </c>
      <c r="Q49">
        <v>26867095.958318874</v>
      </c>
      <c r="S49">
        <v>15717171.182974985</v>
      </c>
      <c r="T49">
        <v>23543440.935043108</v>
      </c>
      <c r="V49">
        <v>21214351.205068927</v>
      </c>
      <c r="X49">
        <v>19707072</v>
      </c>
      <c r="Y49" t="s">
        <v>0</v>
      </c>
      <c r="Z49">
        <v>15238989</v>
      </c>
      <c r="AA49">
        <v>34038505</v>
      </c>
      <c r="AB49" t="s">
        <v>0</v>
      </c>
      <c r="AC49">
        <v>22704131</v>
      </c>
      <c r="AD49">
        <v>32802590</v>
      </c>
      <c r="AE49">
        <v>20852034</v>
      </c>
      <c r="AH49">
        <v>18999085.435408168</v>
      </c>
      <c r="AJ49">
        <v>14691520.585110018</v>
      </c>
      <c r="AK49">
        <v>32815654.430478968</v>
      </c>
      <c r="AM49">
        <v>21888473.569574367</v>
      </c>
      <c r="AN49">
        <v>31624140.304184485</v>
      </c>
      <c r="AO49">
        <v>20102914.094393928</v>
      </c>
    </row>
    <row r="50" spans="2:41" x14ac:dyDescent="0.25">
      <c r="B50" t="s">
        <v>0</v>
      </c>
      <c r="C50">
        <v>14507125</v>
      </c>
      <c r="D50" t="s">
        <v>0</v>
      </c>
      <c r="E50">
        <v>14036347</v>
      </c>
      <c r="F50">
        <v>7417025</v>
      </c>
      <c r="G50">
        <v>12251630</v>
      </c>
      <c r="H50">
        <v>25894799</v>
      </c>
      <c r="I50" t="s">
        <v>0</v>
      </c>
      <c r="J50" t="s">
        <v>0</v>
      </c>
      <c r="K50">
        <v>9822925</v>
      </c>
      <c r="N50">
        <v>16863666.256718032</v>
      </c>
      <c r="P50">
        <v>16316414.952754967</v>
      </c>
      <c r="Q50">
        <v>8621848.5204845257</v>
      </c>
      <c r="R50">
        <v>14241788.046962742</v>
      </c>
      <c r="S50">
        <v>30101157.060464833</v>
      </c>
      <c r="V50">
        <v>11418563.55858049</v>
      </c>
      <c r="X50">
        <v>29663119</v>
      </c>
      <c r="Y50">
        <v>18767948</v>
      </c>
      <c r="Z50">
        <v>19714016</v>
      </c>
      <c r="AA50">
        <v>18834249</v>
      </c>
      <c r="AB50">
        <v>22514708</v>
      </c>
      <c r="AC50">
        <v>26868249</v>
      </c>
      <c r="AD50" t="s">
        <v>0</v>
      </c>
      <c r="AE50">
        <v>32548283</v>
      </c>
      <c r="AH50">
        <v>28597456.39340432</v>
      </c>
      <c r="AI50">
        <v>18093699.941792358</v>
      </c>
      <c r="AJ50">
        <v>19005779.968683504</v>
      </c>
      <c r="AK50">
        <v>18157619.044714041</v>
      </c>
      <c r="AL50">
        <v>21705855.686997425</v>
      </c>
      <c r="AM50">
        <v>25902993.516785245</v>
      </c>
      <c r="AO50">
        <v>31378969.412241615</v>
      </c>
    </row>
    <row r="51" spans="2:41" x14ac:dyDescent="0.25">
      <c r="B51">
        <v>17424640</v>
      </c>
      <c r="C51">
        <v>9729923</v>
      </c>
      <c r="D51" t="s">
        <v>0</v>
      </c>
      <c r="E51">
        <v>19705521</v>
      </c>
      <c r="F51" t="s">
        <v>0</v>
      </c>
      <c r="G51" t="s">
        <v>0</v>
      </c>
      <c r="H51">
        <v>17667163</v>
      </c>
      <c r="I51" t="s">
        <v>0</v>
      </c>
      <c r="J51">
        <v>9956531</v>
      </c>
      <c r="K51" t="s">
        <v>0</v>
      </c>
      <c r="M51">
        <v>20255103.171955802</v>
      </c>
      <c r="N51">
        <v>11310454.288879754</v>
      </c>
      <c r="P51">
        <v>22906491.090326212</v>
      </c>
      <c r="S51">
        <v>20537021.672801286</v>
      </c>
      <c r="U51">
        <v>11573872.55287778</v>
      </c>
      <c r="X51">
        <v>19321406</v>
      </c>
      <c r="Y51">
        <v>13995025</v>
      </c>
      <c r="Z51">
        <v>18543422</v>
      </c>
      <c r="AA51">
        <v>18048131</v>
      </c>
      <c r="AB51" t="s">
        <v>0</v>
      </c>
      <c r="AC51">
        <v>31619352</v>
      </c>
      <c r="AD51">
        <v>19804970</v>
      </c>
      <c r="AE51" t="s">
        <v>0</v>
      </c>
      <c r="AH51">
        <v>18627274.682216007</v>
      </c>
      <c r="AI51">
        <v>13492246.623226076</v>
      </c>
      <c r="AJ51">
        <v>17877240.152308132</v>
      </c>
      <c r="AK51">
        <v>17399742.732884854</v>
      </c>
      <c r="AM51">
        <v>30483410.729927007</v>
      </c>
      <c r="AN51">
        <v>19093466.400066722</v>
      </c>
    </row>
    <row r="52" spans="2:41" x14ac:dyDescent="0.25">
      <c r="B52">
        <v>10896113</v>
      </c>
      <c r="C52" t="s">
        <v>0</v>
      </c>
      <c r="D52">
        <v>12945252</v>
      </c>
      <c r="E52">
        <v>24535515</v>
      </c>
      <c r="F52">
        <v>15000985</v>
      </c>
      <c r="G52" t="s">
        <v>0</v>
      </c>
      <c r="H52" t="s">
        <v>0</v>
      </c>
      <c r="I52" t="s">
        <v>0</v>
      </c>
      <c r="J52" t="s">
        <v>0</v>
      </c>
      <c r="K52" t="s">
        <v>0</v>
      </c>
      <c r="M52">
        <v>12666080.503717083</v>
      </c>
      <c r="O52">
        <v>15048082.189759284</v>
      </c>
      <c r="P52">
        <v>28521070.604733825</v>
      </c>
      <c r="Q52">
        <v>17437749.006921314</v>
      </c>
      <c r="X52">
        <v>20925522</v>
      </c>
      <c r="Y52">
        <v>28085008</v>
      </c>
      <c r="Z52">
        <v>26319089</v>
      </c>
      <c r="AA52">
        <v>23700928</v>
      </c>
      <c r="AB52" t="s">
        <v>0</v>
      </c>
      <c r="AC52">
        <v>29522042</v>
      </c>
      <c r="AD52" t="s">
        <v>0</v>
      </c>
      <c r="AE52">
        <v>26646940</v>
      </c>
      <c r="AH52">
        <v>20173762.000692602</v>
      </c>
      <c r="AI52">
        <v>27076039.832103007</v>
      </c>
      <c r="AJ52">
        <v>25373562.368530005</v>
      </c>
      <c r="AK52">
        <v>22849460.131391291</v>
      </c>
      <c r="AM52">
        <v>28461447.656237729</v>
      </c>
      <c r="AO52">
        <v>25689635.154943123</v>
      </c>
    </row>
    <row r="53" spans="2:41" x14ac:dyDescent="0.25">
      <c r="B53" t="s">
        <v>0</v>
      </c>
      <c r="C53" t="s">
        <v>0</v>
      </c>
      <c r="D53" t="s">
        <v>0</v>
      </c>
      <c r="E53" t="s">
        <v>0</v>
      </c>
      <c r="F53" t="s">
        <v>0</v>
      </c>
      <c r="G53" t="s">
        <v>0</v>
      </c>
      <c r="H53" t="s">
        <v>0</v>
      </c>
      <c r="I53" t="s">
        <v>0</v>
      </c>
      <c r="J53" t="s">
        <v>0</v>
      </c>
      <c r="K53" t="s">
        <v>0</v>
      </c>
      <c r="X53">
        <v>21193851</v>
      </c>
      <c r="Y53">
        <v>22371811</v>
      </c>
      <c r="Z53">
        <v>25550113</v>
      </c>
      <c r="AA53">
        <v>22626417</v>
      </c>
      <c r="AB53">
        <v>33161010</v>
      </c>
      <c r="AC53">
        <v>41638536</v>
      </c>
      <c r="AD53">
        <v>20804554</v>
      </c>
      <c r="AE53">
        <v>26370454</v>
      </c>
      <c r="AH53">
        <v>20432451.145168133</v>
      </c>
      <c r="AI53">
        <v>21568092.334254637</v>
      </c>
      <c r="AJ53">
        <v>24632212.221649814</v>
      </c>
      <c r="AK53">
        <v>21813551.48447074</v>
      </c>
      <c r="AL53">
        <v>31969683.883756276</v>
      </c>
      <c r="AM53">
        <v>40142650.459150836</v>
      </c>
      <c r="AN53">
        <v>20057139.837494008</v>
      </c>
      <c r="AO53">
        <v>25423082.054832958</v>
      </c>
    </row>
    <row r="54" spans="2:41" x14ac:dyDescent="0.25">
      <c r="B54" t="s">
        <v>0</v>
      </c>
      <c r="C54" t="s">
        <v>0</v>
      </c>
      <c r="D54" t="s">
        <v>0</v>
      </c>
      <c r="E54">
        <v>12066950</v>
      </c>
      <c r="F54" t="s">
        <v>0</v>
      </c>
      <c r="G54" t="s">
        <v>0</v>
      </c>
      <c r="H54" t="s">
        <v>0</v>
      </c>
      <c r="I54" t="s">
        <v>0</v>
      </c>
      <c r="J54" t="s">
        <v>0</v>
      </c>
      <c r="K54" t="s">
        <v>0</v>
      </c>
      <c r="P54">
        <v>14027108.578474624</v>
      </c>
      <c r="X54">
        <v>17576864</v>
      </c>
      <c r="Y54">
        <v>28687164</v>
      </c>
      <c r="Z54" t="s">
        <v>0</v>
      </c>
      <c r="AA54">
        <v>25149466</v>
      </c>
      <c r="AB54">
        <v>28878234</v>
      </c>
      <c r="AC54" t="s">
        <v>0</v>
      </c>
      <c r="AD54" t="s">
        <v>0</v>
      </c>
      <c r="AE54">
        <v>30952821</v>
      </c>
      <c r="AH54">
        <v>16945406.239067383</v>
      </c>
      <c r="AI54">
        <v>27656563.072158333</v>
      </c>
      <c r="AK54">
        <v>24245958.66848677</v>
      </c>
      <c r="AL54">
        <v>27840768.785424281</v>
      </c>
      <c r="AO54">
        <v>29840825.19442239</v>
      </c>
    </row>
    <row r="55" spans="2:41" x14ac:dyDescent="0.25">
      <c r="B55" t="s">
        <v>0</v>
      </c>
      <c r="C55" t="s">
        <v>0</v>
      </c>
      <c r="D55" t="s">
        <v>0</v>
      </c>
      <c r="E55">
        <v>24362329</v>
      </c>
      <c r="F55" t="s">
        <v>0</v>
      </c>
      <c r="G55" t="s">
        <v>0</v>
      </c>
      <c r="H55" t="s">
        <v>0</v>
      </c>
      <c r="I55" t="s">
        <v>0</v>
      </c>
      <c r="J55" t="s">
        <v>0</v>
      </c>
      <c r="K55" t="s">
        <v>0</v>
      </c>
      <c r="P55">
        <v>28319752.224673271</v>
      </c>
      <c r="X55">
        <v>24092515</v>
      </c>
      <c r="Y55">
        <v>24016131</v>
      </c>
      <c r="Z55">
        <v>30160506</v>
      </c>
      <c r="AA55">
        <v>14849277</v>
      </c>
      <c r="AB55" t="s">
        <v>0</v>
      </c>
      <c r="AC55">
        <v>17656287</v>
      </c>
      <c r="AD55">
        <v>31613974</v>
      </c>
      <c r="AE55" t="s">
        <v>0</v>
      </c>
      <c r="AH55">
        <v>23226979.169653047</v>
      </c>
      <c r="AI55">
        <v>23153339.303624328</v>
      </c>
      <c r="AJ55">
        <v>29076974.512963705</v>
      </c>
      <c r="AK55">
        <v>14315809.186521541</v>
      </c>
      <c r="AM55">
        <v>17021975.927478548</v>
      </c>
      <c r="AN55">
        <v>30478225.937306792</v>
      </c>
    </row>
    <row r="56" spans="2:41" x14ac:dyDescent="0.25">
      <c r="X56">
        <v>16778271</v>
      </c>
      <c r="Y56" t="s">
        <v>0</v>
      </c>
      <c r="Z56">
        <v>20337483</v>
      </c>
      <c r="AA56" t="s">
        <v>0</v>
      </c>
      <c r="AB56">
        <v>23112043</v>
      </c>
      <c r="AC56">
        <v>31527853</v>
      </c>
      <c r="AD56">
        <v>14198424</v>
      </c>
      <c r="AE56">
        <v>14209930</v>
      </c>
      <c r="AH56">
        <v>16175503.097945306</v>
      </c>
      <c r="AJ56">
        <v>19606848.600246713</v>
      </c>
      <c r="AL56">
        <v>22281731.123924818</v>
      </c>
      <c r="AM56">
        <v>30395198.877945423</v>
      </c>
      <c r="AN56">
        <v>13688338.410909025</v>
      </c>
      <c r="AO56">
        <v>13699431.052018765</v>
      </c>
    </row>
    <row r="57" spans="2:41" x14ac:dyDescent="0.25">
      <c r="B57" t="s">
        <v>47</v>
      </c>
      <c r="C57" t="s">
        <v>47</v>
      </c>
      <c r="D57" t="s">
        <v>48</v>
      </c>
      <c r="E57" t="s">
        <v>48</v>
      </c>
      <c r="F57" t="s">
        <v>49</v>
      </c>
      <c r="G57" t="s">
        <v>49</v>
      </c>
      <c r="H57" t="s">
        <v>50</v>
      </c>
      <c r="I57" t="s">
        <v>50</v>
      </c>
      <c r="J57" t="s">
        <v>51</v>
      </c>
      <c r="X57">
        <v>21775285</v>
      </c>
      <c r="Y57">
        <v>15229130</v>
      </c>
      <c r="Z57">
        <v>37278220</v>
      </c>
      <c r="AA57">
        <v>21337759</v>
      </c>
      <c r="AB57" t="s">
        <v>0</v>
      </c>
      <c r="AC57">
        <v>14236245</v>
      </c>
      <c r="AD57">
        <v>17441052</v>
      </c>
      <c r="AE57">
        <v>19766539</v>
      </c>
      <c r="AH57">
        <v>20992996.83359161</v>
      </c>
      <c r="AI57">
        <v>14682015.774689287</v>
      </c>
      <c r="AJ57">
        <v>35938981.024676897</v>
      </c>
      <c r="AK57">
        <v>20571189.177222751</v>
      </c>
      <c r="AM57">
        <v>13724800.672286695</v>
      </c>
      <c r="AN57">
        <v>16814473.354103364</v>
      </c>
      <c r="AO57">
        <v>19056416.053248677</v>
      </c>
    </row>
    <row r="58" spans="2:41" x14ac:dyDescent="0.25">
      <c r="B58" t="s">
        <v>0</v>
      </c>
      <c r="C58">
        <v>26146175</v>
      </c>
      <c r="D58">
        <v>23211742</v>
      </c>
      <c r="E58">
        <v>4523674</v>
      </c>
      <c r="F58">
        <v>17735679</v>
      </c>
      <c r="G58" t="s">
        <v>0</v>
      </c>
      <c r="H58" t="s">
        <v>0</v>
      </c>
      <c r="I58" t="s">
        <v>0</v>
      </c>
      <c r="J58" t="s">
        <v>0</v>
      </c>
      <c r="K58" t="s">
        <v>0</v>
      </c>
      <c r="N58">
        <v>27044094.215358254</v>
      </c>
      <c r="O58">
        <v>24008886.100953128</v>
      </c>
      <c r="P58">
        <v>4679027.2709322311</v>
      </c>
      <c r="Q58">
        <v>18344762.622041304</v>
      </c>
      <c r="X58">
        <v>17740027</v>
      </c>
      <c r="Y58">
        <v>19806109</v>
      </c>
      <c r="Z58">
        <v>20138615</v>
      </c>
      <c r="AA58">
        <v>20549345</v>
      </c>
      <c r="AB58" t="s">
        <v>0</v>
      </c>
      <c r="AC58">
        <v>17675724</v>
      </c>
      <c r="AD58">
        <v>20983064</v>
      </c>
      <c r="AE58">
        <v>20490297</v>
      </c>
      <c r="AH58">
        <v>17102707.525473475</v>
      </c>
      <c r="AI58">
        <v>19094564.480913583</v>
      </c>
      <c r="AJ58">
        <v>19415125.034088902</v>
      </c>
      <c r="AK58">
        <v>19811099.350358978</v>
      </c>
      <c r="AM58">
        <v>17040714.643387642</v>
      </c>
      <c r="AN58">
        <v>20229236.775135212</v>
      </c>
      <c r="AO58">
        <v>19754172.679730792</v>
      </c>
    </row>
    <row r="59" spans="2:41" x14ac:dyDescent="0.25">
      <c r="B59">
        <v>13253100</v>
      </c>
      <c r="C59">
        <v>17974598</v>
      </c>
      <c r="D59">
        <v>19507053</v>
      </c>
      <c r="E59" t="s">
        <v>0</v>
      </c>
      <c r="F59" t="s">
        <v>0</v>
      </c>
      <c r="G59">
        <v>15475712</v>
      </c>
      <c r="H59" t="s">
        <v>0</v>
      </c>
      <c r="I59" t="s">
        <v>0</v>
      </c>
      <c r="J59">
        <v>14881017</v>
      </c>
      <c r="K59" t="s">
        <v>0</v>
      </c>
      <c r="M59">
        <v>13708241.647031141</v>
      </c>
      <c r="N59">
        <v>18591886.644803304</v>
      </c>
      <c r="O59">
        <v>20176969.640721325</v>
      </c>
      <c r="R59">
        <v>16007183.206635399</v>
      </c>
      <c r="U59">
        <v>15392065.025509385</v>
      </c>
      <c r="X59" t="s">
        <v>0</v>
      </c>
      <c r="Y59">
        <v>28146383</v>
      </c>
      <c r="Z59" t="s">
        <v>0</v>
      </c>
      <c r="AA59">
        <v>17057034</v>
      </c>
      <c r="AB59">
        <v>20992823</v>
      </c>
      <c r="AC59" t="s">
        <v>0</v>
      </c>
      <c r="AD59" t="s">
        <v>0</v>
      </c>
      <c r="AE59">
        <v>12526480</v>
      </c>
      <c r="AI59">
        <v>27135209.904075045</v>
      </c>
      <c r="AK59">
        <v>16444251.395674706</v>
      </c>
      <c r="AL59">
        <v>20238645.178106699</v>
      </c>
      <c r="AO59">
        <v>12076459.847760828</v>
      </c>
    </row>
    <row r="60" spans="2:41" x14ac:dyDescent="0.25">
      <c r="B60">
        <v>11757246</v>
      </c>
      <c r="C60">
        <v>26152866</v>
      </c>
      <c r="D60">
        <v>13442869</v>
      </c>
      <c r="E60">
        <v>21913980</v>
      </c>
      <c r="F60">
        <v>21808432</v>
      </c>
      <c r="G60">
        <v>21202925</v>
      </c>
      <c r="H60">
        <v>15052863</v>
      </c>
      <c r="I60" t="s">
        <v>0</v>
      </c>
      <c r="J60">
        <v>12710458</v>
      </c>
      <c r="K60">
        <v>17485775</v>
      </c>
      <c r="M60">
        <v>12161016.61283702</v>
      </c>
      <c r="N60">
        <v>27051014.999541599</v>
      </c>
      <c r="O60">
        <v>13904527.74682028</v>
      </c>
      <c r="P60">
        <v>22666555.997329492</v>
      </c>
      <c r="Q60">
        <v>22557383.238551483</v>
      </c>
      <c r="R60">
        <v>21931081.748713721</v>
      </c>
      <c r="S60">
        <v>15569812.60864659</v>
      </c>
      <c r="U60">
        <v>13146964.084511561</v>
      </c>
      <c r="V60">
        <v>18086276.349353429</v>
      </c>
      <c r="X60">
        <v>26438936</v>
      </c>
      <c r="Y60">
        <v>24101368</v>
      </c>
      <c r="Z60">
        <v>19565342</v>
      </c>
      <c r="AA60">
        <v>21836700</v>
      </c>
      <c r="AB60" t="s">
        <v>0</v>
      </c>
      <c r="AC60">
        <v>35714729</v>
      </c>
      <c r="AD60" t="s">
        <v>0</v>
      </c>
      <c r="AE60">
        <v>22346544</v>
      </c>
      <c r="AH60">
        <v>25489103.804222599</v>
      </c>
      <c r="AI60">
        <v>23235514.121134404</v>
      </c>
      <c r="AJ60">
        <v>18862447.15759803</v>
      </c>
      <c r="AK60">
        <v>21052205.468543351</v>
      </c>
      <c r="AM60">
        <v>34431659.23245471</v>
      </c>
      <c r="AO60">
        <v>21543733.064054761</v>
      </c>
    </row>
    <row r="61" spans="2:41" x14ac:dyDescent="0.25">
      <c r="B61">
        <v>15609459</v>
      </c>
      <c r="C61" t="s">
        <v>0</v>
      </c>
      <c r="D61">
        <v>9000373</v>
      </c>
      <c r="E61" t="s">
        <v>0</v>
      </c>
      <c r="F61">
        <v>13634619</v>
      </c>
      <c r="G61">
        <v>12279695</v>
      </c>
      <c r="H61">
        <v>16997140</v>
      </c>
      <c r="I61">
        <v>17229133</v>
      </c>
      <c r="J61">
        <v>18679101</v>
      </c>
      <c r="K61">
        <v>11637354</v>
      </c>
      <c r="M61">
        <v>16145523.383315984</v>
      </c>
      <c r="O61">
        <v>9309466.3133466598</v>
      </c>
      <c r="Q61">
        <v>14102862.878662508</v>
      </c>
      <c r="R61">
        <v>12701407.701733185</v>
      </c>
      <c r="S61">
        <v>17580860.510251857</v>
      </c>
      <c r="T61">
        <v>17820820.678395137</v>
      </c>
      <c r="U61">
        <v>19320583.882812403</v>
      </c>
      <c r="V61">
        <v>12037007.248420704</v>
      </c>
      <c r="X61">
        <v>16248273</v>
      </c>
      <c r="Y61">
        <v>28825009</v>
      </c>
      <c r="Z61">
        <v>37075079</v>
      </c>
      <c r="AA61">
        <v>34480353</v>
      </c>
      <c r="AB61" t="s">
        <v>0</v>
      </c>
      <c r="AC61">
        <v>23337234</v>
      </c>
      <c r="AD61" t="s">
        <v>0</v>
      </c>
      <c r="AE61">
        <v>27116836</v>
      </c>
      <c r="AH61">
        <v>15664545.54511374</v>
      </c>
      <c r="AI61">
        <v>27789455.920565434</v>
      </c>
      <c r="AJ61">
        <v>35743137.968212992</v>
      </c>
      <c r="AK61">
        <v>33241628.816804051</v>
      </c>
      <c r="AM61">
        <v>22498832.022946499</v>
      </c>
      <c r="AO61">
        <v>26142649.902631495</v>
      </c>
    </row>
    <row r="62" spans="2:41" x14ac:dyDescent="0.25">
      <c r="B62">
        <v>13991216</v>
      </c>
      <c r="C62" t="s">
        <v>0</v>
      </c>
      <c r="D62" t="s">
        <v>0</v>
      </c>
      <c r="E62">
        <v>17599741</v>
      </c>
      <c r="F62">
        <v>18576472</v>
      </c>
      <c r="G62">
        <v>10374403</v>
      </c>
      <c r="H62">
        <v>13643806</v>
      </c>
      <c r="I62">
        <v>18111928</v>
      </c>
      <c r="J62" t="s">
        <v>0</v>
      </c>
      <c r="K62">
        <v>19981373</v>
      </c>
      <c r="M62">
        <v>14471706.232036917</v>
      </c>
      <c r="P62">
        <v>18204156.201429214</v>
      </c>
      <c r="Q62">
        <v>19214430.369144417</v>
      </c>
      <c r="R62">
        <v>10730683.633843012</v>
      </c>
      <c r="S62">
        <v>14112365.381172208</v>
      </c>
      <c r="T62">
        <v>18733932.869866632</v>
      </c>
      <c r="V62">
        <v>20667578.870110661</v>
      </c>
      <c r="X62" t="s">
        <v>0</v>
      </c>
      <c r="Y62" t="s">
        <v>0</v>
      </c>
      <c r="Z62">
        <v>19559767</v>
      </c>
      <c r="AA62" t="s">
        <v>0</v>
      </c>
      <c r="AB62" t="s">
        <v>0</v>
      </c>
      <c r="AC62">
        <v>42693607</v>
      </c>
      <c r="AD62" t="s">
        <v>0</v>
      </c>
      <c r="AE62" t="s">
        <v>0</v>
      </c>
      <c r="AJ62">
        <v>18857072.442302808</v>
      </c>
      <c r="AM62">
        <v>41159817.497938819</v>
      </c>
    </row>
    <row r="63" spans="2:41" x14ac:dyDescent="0.25">
      <c r="B63" t="s">
        <v>0</v>
      </c>
      <c r="C63">
        <v>11956973</v>
      </c>
      <c r="D63">
        <v>20779753</v>
      </c>
      <c r="E63" t="s">
        <v>0</v>
      </c>
      <c r="F63">
        <v>15613110</v>
      </c>
      <c r="G63">
        <v>16159664</v>
      </c>
      <c r="H63">
        <v>39719064</v>
      </c>
      <c r="I63">
        <v>21948043</v>
      </c>
      <c r="J63">
        <v>13204087</v>
      </c>
      <c r="K63">
        <v>25005051</v>
      </c>
      <c r="N63">
        <v>12367602.693032339</v>
      </c>
      <c r="O63">
        <v>21493377.058169056</v>
      </c>
      <c r="Q63">
        <v>16149299.766973644</v>
      </c>
      <c r="R63">
        <v>16714623.67648549</v>
      </c>
      <c r="S63">
        <v>41083107.145188324</v>
      </c>
      <c r="T63">
        <v>22701788.798351355</v>
      </c>
      <c r="U63">
        <v>13657545.428950395</v>
      </c>
      <c r="V63">
        <v>25863781.417505164</v>
      </c>
      <c r="X63">
        <v>12685113</v>
      </c>
      <c r="Y63">
        <v>30694882</v>
      </c>
      <c r="Z63">
        <v>21414709</v>
      </c>
      <c r="AA63">
        <v>21939283</v>
      </c>
      <c r="AB63" t="s">
        <v>0</v>
      </c>
      <c r="AC63">
        <v>21980652</v>
      </c>
      <c r="AD63" t="s">
        <v>0</v>
      </c>
      <c r="AE63">
        <v>18680421</v>
      </c>
      <c r="AH63">
        <v>12229393.876716277</v>
      </c>
      <c r="AI63">
        <v>29592152.783923067</v>
      </c>
      <c r="AJ63">
        <v>20645374.709414173</v>
      </c>
      <c r="AK63">
        <v>21151103.122198872</v>
      </c>
      <c r="AM63">
        <v>21190985.919875637</v>
      </c>
      <c r="AO63">
        <v>18009317.39369465</v>
      </c>
    </row>
    <row r="64" spans="2:41" x14ac:dyDescent="0.25">
      <c r="B64">
        <v>28286682</v>
      </c>
      <c r="C64">
        <v>22158906</v>
      </c>
      <c r="D64">
        <v>9686002</v>
      </c>
      <c r="E64" t="s">
        <v>0</v>
      </c>
      <c r="F64">
        <v>12682874</v>
      </c>
      <c r="G64">
        <v>17675248</v>
      </c>
      <c r="H64" t="s">
        <v>0</v>
      </c>
      <c r="I64">
        <v>15611980</v>
      </c>
      <c r="J64">
        <v>16286672</v>
      </c>
      <c r="K64">
        <v>14666417</v>
      </c>
      <c r="M64">
        <v>29258111.102212023</v>
      </c>
      <c r="N64">
        <v>22919893.314156555</v>
      </c>
      <c r="O64">
        <v>10018641.375197269</v>
      </c>
      <c r="Q64">
        <v>13118432.787110068</v>
      </c>
      <c r="R64">
        <v>18282256.283828229</v>
      </c>
      <c r="T64">
        <v>16148130.960199293</v>
      </c>
      <c r="U64">
        <v>16845993.420553379</v>
      </c>
      <c r="V64">
        <v>15170095.1726106</v>
      </c>
      <c r="X64">
        <v>27846219</v>
      </c>
      <c r="Y64" t="s">
        <v>0</v>
      </c>
      <c r="Z64" t="s">
        <v>0</v>
      </c>
      <c r="AA64" t="s">
        <v>0</v>
      </c>
      <c r="AB64" t="s">
        <v>0</v>
      </c>
      <c r="AC64" t="s">
        <v>0</v>
      </c>
      <c r="AD64" t="s">
        <v>0</v>
      </c>
      <c r="AE64" t="s">
        <v>0</v>
      </c>
      <c r="AH64">
        <v>26845829.448133446</v>
      </c>
    </row>
    <row r="65" spans="2:41" x14ac:dyDescent="0.25">
      <c r="B65">
        <v>14108904</v>
      </c>
      <c r="C65">
        <v>15698575</v>
      </c>
      <c r="D65">
        <v>9310926</v>
      </c>
      <c r="E65">
        <v>19847575</v>
      </c>
      <c r="F65">
        <v>23007276</v>
      </c>
      <c r="G65">
        <v>22422773</v>
      </c>
      <c r="H65">
        <v>15436100</v>
      </c>
      <c r="I65">
        <v>32471570</v>
      </c>
      <c r="J65">
        <v>27689570</v>
      </c>
      <c r="K65">
        <v>26841074</v>
      </c>
      <c r="M65">
        <v>14593435.90607211</v>
      </c>
      <c r="N65">
        <v>16237699.829778837</v>
      </c>
      <c r="O65">
        <v>9630684.4108642563</v>
      </c>
      <c r="P65">
        <v>20529185.941973887</v>
      </c>
      <c r="Q65">
        <v>23797398.272701487</v>
      </c>
      <c r="R65">
        <v>23192822.108074743</v>
      </c>
      <c r="S65">
        <v>15966210.840311881</v>
      </c>
      <c r="T65">
        <v>33586717.690086618</v>
      </c>
      <c r="U65">
        <v>28640492.915799629</v>
      </c>
      <c r="V65">
        <v>27762857.63012765</v>
      </c>
      <c r="X65" t="s">
        <v>0</v>
      </c>
      <c r="Y65" t="s">
        <v>0</v>
      </c>
      <c r="Z65" t="s">
        <v>0</v>
      </c>
      <c r="AA65" t="s">
        <v>0</v>
      </c>
      <c r="AB65" t="s">
        <v>0</v>
      </c>
      <c r="AC65">
        <v>28414816</v>
      </c>
      <c r="AD65" t="s">
        <v>0</v>
      </c>
      <c r="AE65">
        <v>18722254</v>
      </c>
      <c r="AM65">
        <v>27393999.312297784</v>
      </c>
      <c r="AO65">
        <v>18049647.521935895</v>
      </c>
    </row>
    <row r="66" spans="2:41" x14ac:dyDescent="0.25">
      <c r="B66">
        <v>19753840</v>
      </c>
      <c r="C66" t="s">
        <v>0</v>
      </c>
      <c r="D66" t="s">
        <v>0</v>
      </c>
      <c r="E66">
        <v>15149333</v>
      </c>
      <c r="F66">
        <v>18116477</v>
      </c>
      <c r="G66">
        <v>8168279</v>
      </c>
      <c r="H66">
        <v>8617513</v>
      </c>
      <c r="I66">
        <v>16361647</v>
      </c>
      <c r="J66">
        <v>14086618</v>
      </c>
      <c r="K66">
        <v>12368385</v>
      </c>
      <c r="M66">
        <v>20432231.86852809</v>
      </c>
      <c r="P66">
        <v>15669595.608223224</v>
      </c>
      <c r="Q66">
        <v>18738638.092890102</v>
      </c>
      <c r="R66">
        <v>8448796.3097214904</v>
      </c>
      <c r="S66">
        <v>8913458.0287202448</v>
      </c>
      <c r="T66">
        <v>16923543.232860401</v>
      </c>
      <c r="U66">
        <v>14570384.554060448</v>
      </c>
      <c r="V66">
        <v>12793143.51838553</v>
      </c>
      <c r="X66">
        <v>20335423</v>
      </c>
      <c r="Y66" t="s">
        <v>0</v>
      </c>
      <c r="Z66" t="s">
        <v>0</v>
      </c>
      <c r="AA66" t="s">
        <v>0</v>
      </c>
      <c r="AB66" t="s">
        <v>0</v>
      </c>
      <c r="AC66" t="s">
        <v>0</v>
      </c>
      <c r="AD66" t="s">
        <v>0</v>
      </c>
      <c r="AE66" t="s">
        <v>0</v>
      </c>
      <c r="AH66">
        <v>19604862.606792334</v>
      </c>
    </row>
    <row r="67" spans="2:41" x14ac:dyDescent="0.25">
      <c r="B67">
        <v>27738456</v>
      </c>
      <c r="C67">
        <v>34222939</v>
      </c>
      <c r="D67" t="s">
        <v>0</v>
      </c>
      <c r="E67">
        <v>17670620</v>
      </c>
      <c r="F67">
        <v>24447649</v>
      </c>
      <c r="G67" t="s">
        <v>0</v>
      </c>
      <c r="H67" t="s">
        <v>0</v>
      </c>
      <c r="I67">
        <v>20752709</v>
      </c>
      <c r="J67">
        <v>7688669</v>
      </c>
      <c r="K67">
        <v>12729939</v>
      </c>
      <c r="M67">
        <v>28691057.772411045</v>
      </c>
      <c r="N67">
        <v>35398232.691491522</v>
      </c>
      <c r="P67">
        <v>18277469.347764783</v>
      </c>
      <c r="Q67">
        <v>25287236.962959554</v>
      </c>
      <c r="T67">
        <v>21465404.305597782</v>
      </c>
      <c r="U67">
        <v>7952715.4096805491</v>
      </c>
      <c r="V67">
        <v>13167114.106432907</v>
      </c>
    </row>
    <row r="68" spans="2:41" x14ac:dyDescent="0.25">
      <c r="B68" t="s">
        <v>0</v>
      </c>
      <c r="C68" t="s">
        <v>0</v>
      </c>
      <c r="D68" t="s">
        <v>0</v>
      </c>
      <c r="E68">
        <v>7495377</v>
      </c>
      <c r="F68">
        <v>13993734</v>
      </c>
      <c r="G68">
        <v>25644799</v>
      </c>
      <c r="H68">
        <v>15094033</v>
      </c>
      <c r="I68">
        <v>38324080</v>
      </c>
      <c r="J68">
        <v>15710221</v>
      </c>
      <c r="K68" t="s">
        <v>0</v>
      </c>
      <c r="P68">
        <v>7752785.3220453588</v>
      </c>
      <c r="Q68">
        <v>14474310.70589339</v>
      </c>
      <c r="R68">
        <v>26525499.821290307</v>
      </c>
      <c r="S68">
        <v>15612396.480239522</v>
      </c>
      <c r="T68">
        <v>39640216.216594853</v>
      </c>
      <c r="U68">
        <v>16249745.779950596</v>
      </c>
      <c r="X68" t="s">
        <v>47</v>
      </c>
      <c r="Y68" t="s">
        <v>32</v>
      </c>
      <c r="Z68" t="s">
        <v>32</v>
      </c>
      <c r="AA68" t="s">
        <v>48</v>
      </c>
      <c r="AB68" t="s">
        <v>49</v>
      </c>
      <c r="AC68" t="s">
        <v>50</v>
      </c>
      <c r="AD68" t="s">
        <v>18</v>
      </c>
      <c r="AE68" t="s">
        <v>18</v>
      </c>
    </row>
    <row r="69" spans="2:41" x14ac:dyDescent="0.25">
      <c r="B69">
        <v>17502968</v>
      </c>
      <c r="C69" t="s">
        <v>0</v>
      </c>
      <c r="D69" t="s">
        <v>0</v>
      </c>
      <c r="E69">
        <v>17975983</v>
      </c>
      <c r="F69" t="s">
        <v>0</v>
      </c>
      <c r="G69">
        <v>21748616</v>
      </c>
      <c r="H69">
        <v>15817541</v>
      </c>
      <c r="I69">
        <v>25150011</v>
      </c>
      <c r="J69">
        <v>22220407</v>
      </c>
      <c r="K69">
        <v>12342182</v>
      </c>
      <c r="M69">
        <v>18104059.796142288</v>
      </c>
      <c r="P69">
        <v>18593319.208858591</v>
      </c>
      <c r="R69">
        <v>22495513.02083949</v>
      </c>
      <c r="S69">
        <v>16360751.393245552</v>
      </c>
      <c r="T69">
        <v>26013719.674151052</v>
      </c>
      <c r="U69">
        <v>22983506.398607291</v>
      </c>
      <c r="V69">
        <v>12766040.647670213</v>
      </c>
      <c r="X69" t="s">
        <v>0</v>
      </c>
      <c r="Y69">
        <v>32117635</v>
      </c>
      <c r="Z69">
        <v>23707206</v>
      </c>
      <c r="AA69">
        <v>19822190</v>
      </c>
      <c r="AB69" t="s">
        <v>0</v>
      </c>
      <c r="AC69">
        <v>37632718</v>
      </c>
      <c r="AD69" t="s">
        <v>0</v>
      </c>
      <c r="AE69">
        <v>33298890</v>
      </c>
      <c r="AI69">
        <v>25640699.02963455</v>
      </c>
      <c r="AJ69">
        <v>18926341.677385226</v>
      </c>
      <c r="AK69">
        <v>15824789.337640574</v>
      </c>
      <c r="AM69">
        <v>30043594.302790686</v>
      </c>
      <c r="AO69">
        <v>26583738.700278137</v>
      </c>
    </row>
    <row r="70" spans="2:41" x14ac:dyDescent="0.25">
      <c r="B70">
        <v>13477398</v>
      </c>
      <c r="C70" t="s">
        <v>0</v>
      </c>
      <c r="D70">
        <v>21273545</v>
      </c>
      <c r="E70" t="s">
        <v>0</v>
      </c>
      <c r="F70">
        <v>33452493</v>
      </c>
      <c r="G70">
        <v>15893826</v>
      </c>
      <c r="H70">
        <v>13637980</v>
      </c>
      <c r="I70">
        <v>14768764</v>
      </c>
      <c r="J70">
        <v>15954591</v>
      </c>
      <c r="K70">
        <v>16350601</v>
      </c>
      <c r="M70">
        <v>13940242.551343778</v>
      </c>
      <c r="O70">
        <v>22004127.000399236</v>
      </c>
      <c r="Q70">
        <v>34601327.820631981</v>
      </c>
      <c r="R70">
        <v>16439656.193936996</v>
      </c>
      <c r="S70">
        <v>14106339.303059494</v>
      </c>
      <c r="T70">
        <v>15275957.001756134</v>
      </c>
      <c r="U70">
        <v>16502508.002470985</v>
      </c>
      <c r="V70">
        <v>16912117.888055552</v>
      </c>
      <c r="X70">
        <v>34399628</v>
      </c>
      <c r="Y70">
        <v>33781836</v>
      </c>
      <c r="Z70">
        <v>28591980</v>
      </c>
      <c r="AA70">
        <v>25700284</v>
      </c>
      <c r="AB70">
        <v>36034317</v>
      </c>
      <c r="AC70">
        <v>62072122</v>
      </c>
      <c r="AD70" t="s">
        <v>0</v>
      </c>
      <c r="AE70">
        <v>24769355</v>
      </c>
      <c r="AH70">
        <v>27462498.664032687</v>
      </c>
      <c r="AI70">
        <v>26969292.40102746</v>
      </c>
      <c r="AJ70">
        <v>22826037.902271774</v>
      </c>
      <c r="AK70">
        <v>20517489.753530495</v>
      </c>
      <c r="AL70">
        <v>28767531.511440482</v>
      </c>
      <c r="AM70">
        <v>49554476.795466341</v>
      </c>
      <c r="AO70">
        <v>19774294.611454848</v>
      </c>
    </row>
    <row r="71" spans="2:41" x14ac:dyDescent="0.25">
      <c r="B71" t="s">
        <v>0</v>
      </c>
      <c r="C71" t="s">
        <v>0</v>
      </c>
      <c r="D71" t="s">
        <v>0</v>
      </c>
      <c r="E71" t="s">
        <v>0</v>
      </c>
      <c r="F71">
        <v>13305259</v>
      </c>
      <c r="G71">
        <v>22027298</v>
      </c>
      <c r="H71">
        <v>15435967</v>
      </c>
      <c r="I71">
        <v>25986345</v>
      </c>
      <c r="J71" t="s">
        <v>0</v>
      </c>
      <c r="K71" t="s">
        <v>0</v>
      </c>
      <c r="Q71">
        <v>13762191.905919062</v>
      </c>
      <c r="R71">
        <v>22783765.595609009</v>
      </c>
      <c r="S71">
        <v>15966073.272788884</v>
      </c>
      <c r="T71">
        <v>26878775.289035734</v>
      </c>
      <c r="X71">
        <v>31780318</v>
      </c>
      <c r="Y71" t="s">
        <v>0</v>
      </c>
      <c r="Z71" t="s">
        <v>0</v>
      </c>
      <c r="AA71">
        <v>14455488</v>
      </c>
      <c r="AB71">
        <v>27915428</v>
      </c>
      <c r="AC71">
        <v>33736835</v>
      </c>
      <c r="AD71" t="s">
        <v>0</v>
      </c>
      <c r="AE71">
        <v>29774175</v>
      </c>
      <c r="AH71">
        <v>25371406.359904066</v>
      </c>
      <c r="AK71">
        <v>11540352.11915491</v>
      </c>
      <c r="AL71">
        <v>22285921.352286156</v>
      </c>
      <c r="AM71">
        <v>26933366.43396816</v>
      </c>
      <c r="AO71">
        <v>23769828.009773113</v>
      </c>
    </row>
    <row r="72" spans="2:41" x14ac:dyDescent="0.25">
      <c r="B72" t="s">
        <v>0</v>
      </c>
      <c r="C72">
        <v>16676151</v>
      </c>
      <c r="D72" t="s">
        <v>0</v>
      </c>
      <c r="E72">
        <v>6864304</v>
      </c>
      <c r="F72">
        <v>18038293</v>
      </c>
      <c r="G72" t="s">
        <v>0</v>
      </c>
      <c r="H72">
        <v>25788357</v>
      </c>
      <c r="I72" t="s">
        <v>0</v>
      </c>
      <c r="J72" t="s">
        <v>0</v>
      </c>
      <c r="K72">
        <v>8154730</v>
      </c>
      <c r="N72">
        <v>17248848.01671911</v>
      </c>
      <c r="P72">
        <v>7100039.8375234818</v>
      </c>
      <c r="Q72">
        <v>18657769.07621238</v>
      </c>
      <c r="S72">
        <v>26673987.930062182</v>
      </c>
      <c r="V72">
        <v>8434782.0061943438</v>
      </c>
      <c r="X72">
        <v>25383689</v>
      </c>
      <c r="Y72" t="s">
        <v>0</v>
      </c>
      <c r="Z72" t="s">
        <v>0</v>
      </c>
      <c r="AA72" t="s">
        <v>0</v>
      </c>
      <c r="AB72">
        <v>53904556</v>
      </c>
      <c r="AC72" t="s">
        <v>0</v>
      </c>
      <c r="AD72">
        <v>18833683</v>
      </c>
      <c r="AE72">
        <v>28365046</v>
      </c>
      <c r="AH72">
        <v>20264740.22482805</v>
      </c>
      <c r="AL72">
        <v>43034005.982136644</v>
      </c>
      <c r="AN72">
        <v>15035627.543016315</v>
      </c>
      <c r="AO72">
        <v>22644868.07474272</v>
      </c>
    </row>
    <row r="73" spans="2:41" x14ac:dyDescent="0.25">
      <c r="B73">
        <v>22220838</v>
      </c>
      <c r="C73">
        <v>15252738</v>
      </c>
      <c r="D73" t="s">
        <v>0</v>
      </c>
      <c r="E73">
        <v>18215424</v>
      </c>
      <c r="F73">
        <v>15238183</v>
      </c>
      <c r="G73">
        <v>11396542</v>
      </c>
      <c r="H73" t="s">
        <v>0</v>
      </c>
      <c r="I73">
        <v>16133648</v>
      </c>
      <c r="J73">
        <v>16413529</v>
      </c>
      <c r="K73">
        <v>16077243</v>
      </c>
      <c r="M73">
        <v>22983952.200129192</v>
      </c>
      <c r="N73">
        <v>15776551.771499082</v>
      </c>
      <c r="P73">
        <v>18840983.158289805</v>
      </c>
      <c r="Q73">
        <v>15761496.919640079</v>
      </c>
      <c r="R73">
        <v>11787925.2157261</v>
      </c>
      <c r="T73">
        <v>16687714.227776194</v>
      </c>
      <c r="U73">
        <v>16977206.978937261</v>
      </c>
      <c r="V73">
        <v>16629372.151575094</v>
      </c>
      <c r="X73">
        <v>35866242</v>
      </c>
      <c r="Y73" t="s">
        <v>0</v>
      </c>
      <c r="Z73" t="s">
        <v>0</v>
      </c>
      <c r="AA73">
        <v>23065719</v>
      </c>
      <c r="AB73">
        <v>36337894</v>
      </c>
      <c r="AC73">
        <v>51189607</v>
      </c>
      <c r="AD73">
        <v>26720098</v>
      </c>
      <c r="AE73" t="s">
        <v>0</v>
      </c>
      <c r="AH73">
        <v>28633351.00626301</v>
      </c>
      <c r="AK73">
        <v>18414218.817205042</v>
      </c>
      <c r="AL73">
        <v>29009888.288000137</v>
      </c>
      <c r="AM73">
        <v>40866561.51775416</v>
      </c>
      <c r="AN73">
        <v>21331645.087203342</v>
      </c>
    </row>
    <row r="74" spans="2:41" x14ac:dyDescent="0.25">
      <c r="B74">
        <v>15251119</v>
      </c>
      <c r="C74" t="s">
        <v>0</v>
      </c>
      <c r="D74" t="s">
        <v>0</v>
      </c>
      <c r="E74">
        <v>9484913</v>
      </c>
      <c r="F74">
        <v>16052935</v>
      </c>
      <c r="G74">
        <v>17189763</v>
      </c>
      <c r="H74">
        <v>13635805</v>
      </c>
      <c r="I74">
        <v>9327011</v>
      </c>
      <c r="J74">
        <v>19761740</v>
      </c>
      <c r="K74">
        <v>14889397</v>
      </c>
      <c r="M74">
        <v>15774877.171350699</v>
      </c>
      <c r="P74">
        <v>9810646.5208190605</v>
      </c>
      <c r="Q74">
        <v>16604229.359476941</v>
      </c>
      <c r="R74">
        <v>17780098.622902941</v>
      </c>
      <c r="S74">
        <v>14104089.608604437</v>
      </c>
      <c r="T74">
        <v>9647321.806408884</v>
      </c>
      <c r="U74">
        <v>20440403.172525764</v>
      </c>
      <c r="V74">
        <v>15400732.813800585</v>
      </c>
      <c r="X74" t="s">
        <v>0</v>
      </c>
      <c r="Y74" t="s">
        <v>0</v>
      </c>
      <c r="Z74" t="s">
        <v>0</v>
      </c>
      <c r="AA74">
        <v>14184881</v>
      </c>
      <c r="AB74">
        <v>24697257</v>
      </c>
      <c r="AC74">
        <v>32337285</v>
      </c>
      <c r="AD74">
        <v>29008685</v>
      </c>
      <c r="AE74">
        <v>21861692</v>
      </c>
      <c r="AK74">
        <v>11324316.516212404</v>
      </c>
      <c r="AL74">
        <v>19716736.104465198</v>
      </c>
      <c r="AM74">
        <v>25816053.7698531</v>
      </c>
      <c r="AN74">
        <v>23158708.956324909</v>
      </c>
      <c r="AO74">
        <v>17452999.414513845</v>
      </c>
    </row>
    <row r="75" spans="2:41" x14ac:dyDescent="0.25">
      <c r="B75">
        <v>34105481</v>
      </c>
      <c r="C75">
        <v>16582883</v>
      </c>
      <c r="D75">
        <v>29971718</v>
      </c>
      <c r="E75" t="s">
        <v>0</v>
      </c>
      <c r="F75">
        <v>19298816</v>
      </c>
      <c r="G75">
        <v>19112266</v>
      </c>
      <c r="H75">
        <v>17884286</v>
      </c>
      <c r="I75" t="s">
        <v>0</v>
      </c>
      <c r="J75">
        <v>13740981</v>
      </c>
      <c r="K75" t="s">
        <v>0</v>
      </c>
      <c r="M75">
        <v>35276740.916180313</v>
      </c>
      <c r="N75">
        <v>17152376.981117226</v>
      </c>
      <c r="O75">
        <v>31001015.077277988</v>
      </c>
      <c r="Q75">
        <v>19961581.307738639</v>
      </c>
      <c r="R75">
        <v>19768624.755742982</v>
      </c>
      <c r="S75">
        <v>18498473.124975741</v>
      </c>
      <c r="U75">
        <v>14212877.592054963</v>
      </c>
      <c r="X75">
        <v>34342452</v>
      </c>
      <c r="Y75" t="s">
        <v>0</v>
      </c>
      <c r="Z75">
        <v>21372681</v>
      </c>
      <c r="AA75">
        <v>66075023</v>
      </c>
      <c r="AB75">
        <v>25150706</v>
      </c>
      <c r="AC75">
        <v>23865133</v>
      </c>
      <c r="AD75" t="s">
        <v>0</v>
      </c>
      <c r="AE75">
        <v>17597983</v>
      </c>
      <c r="AH75">
        <v>27416852.942991327</v>
      </c>
      <c r="AJ75">
        <v>17062603.799357854</v>
      </c>
      <c r="AK75">
        <v>52750141.102206953</v>
      </c>
      <c r="AL75">
        <v>20078741.256285649</v>
      </c>
      <c r="AM75">
        <v>19052420.6578473</v>
      </c>
      <c r="AO75">
        <v>14049122.409904258</v>
      </c>
    </row>
    <row r="76" spans="2:41" x14ac:dyDescent="0.25">
      <c r="B76">
        <v>22416478</v>
      </c>
      <c r="C76" t="s">
        <v>0</v>
      </c>
      <c r="D76">
        <v>24882450</v>
      </c>
      <c r="E76" t="s">
        <v>0</v>
      </c>
      <c r="F76">
        <v>18847754</v>
      </c>
      <c r="G76" t="s">
        <v>0</v>
      </c>
      <c r="H76">
        <v>15857810</v>
      </c>
      <c r="I76">
        <v>22688072</v>
      </c>
      <c r="J76">
        <v>17305479</v>
      </c>
      <c r="K76" t="s">
        <v>0</v>
      </c>
      <c r="M76">
        <v>23186310.923433565</v>
      </c>
      <c r="O76">
        <v>25736970.019857243</v>
      </c>
      <c r="Q76">
        <v>19495028.811055362</v>
      </c>
      <c r="S76">
        <v>16402403.322445834</v>
      </c>
      <c r="T76">
        <v>23467232.080135301</v>
      </c>
      <c r="U76">
        <v>17899788.573965549</v>
      </c>
      <c r="X76" t="s">
        <v>0</v>
      </c>
      <c r="Y76" t="s">
        <v>0</v>
      </c>
      <c r="Z76">
        <v>21296519</v>
      </c>
      <c r="AA76">
        <v>47543465</v>
      </c>
      <c r="AB76">
        <v>39022891</v>
      </c>
      <c r="AC76">
        <v>35177640</v>
      </c>
      <c r="AD76">
        <v>29309486</v>
      </c>
      <c r="AE76" t="s">
        <v>0</v>
      </c>
      <c r="AJ76">
        <v>17001800.850464046</v>
      </c>
      <c r="AK76">
        <v>37955711.150306188</v>
      </c>
      <c r="AL76">
        <v>31153420.960081115</v>
      </c>
      <c r="AM76">
        <v>28083614.494430661</v>
      </c>
      <c r="AN76">
        <v>23398849.549142938</v>
      </c>
    </row>
    <row r="77" spans="2:41" x14ac:dyDescent="0.25">
      <c r="B77" t="s">
        <v>0</v>
      </c>
      <c r="C77">
        <v>15939716</v>
      </c>
      <c r="D77">
        <v>19275266</v>
      </c>
      <c r="E77">
        <v>16398856</v>
      </c>
      <c r="F77">
        <v>27342009</v>
      </c>
      <c r="G77">
        <v>16880911</v>
      </c>
      <c r="H77" t="s">
        <v>0</v>
      </c>
      <c r="I77">
        <v>20561249</v>
      </c>
      <c r="J77">
        <v>9011374</v>
      </c>
      <c r="K77">
        <v>13353252</v>
      </c>
      <c r="N77">
        <v>16487122.161082964</v>
      </c>
      <c r="O77">
        <v>19937222.547087353</v>
      </c>
      <c r="P77">
        <v>16962030.074689433</v>
      </c>
      <c r="Q77">
        <v>28280995.879250914</v>
      </c>
      <c r="R77">
        <v>17460639.941600543</v>
      </c>
      <c r="T77">
        <v>21267369.133016232</v>
      </c>
      <c r="U77">
        <v>9320845.112748988</v>
      </c>
      <c r="V77">
        <v>13811833.094876058</v>
      </c>
      <c r="X77">
        <v>39683134</v>
      </c>
      <c r="Y77" t="s">
        <v>0</v>
      </c>
      <c r="Z77">
        <v>18478440</v>
      </c>
      <c r="AA77">
        <v>35112010</v>
      </c>
      <c r="AB77">
        <v>33986913</v>
      </c>
      <c r="AC77">
        <v>35750286</v>
      </c>
      <c r="AD77" t="s">
        <v>0</v>
      </c>
      <c r="AE77">
        <v>29019935</v>
      </c>
      <c r="AH77">
        <v>31680517.430584718</v>
      </c>
      <c r="AJ77">
        <v>14752023.882741064</v>
      </c>
      <c r="AK77">
        <v>28031219.631692015</v>
      </c>
      <c r="AL77">
        <v>27133012.974939592</v>
      </c>
      <c r="AM77">
        <v>28540779.031499602</v>
      </c>
      <c r="AO77">
        <v>23167690.248505462</v>
      </c>
    </row>
    <row r="78" spans="2:41" x14ac:dyDescent="0.25">
      <c r="B78" t="s">
        <v>0</v>
      </c>
      <c r="C78">
        <v>12749878</v>
      </c>
      <c r="D78">
        <v>11321796</v>
      </c>
      <c r="E78">
        <v>16632620</v>
      </c>
      <c r="F78" t="s">
        <v>0</v>
      </c>
      <c r="G78">
        <v>39419105</v>
      </c>
      <c r="H78">
        <v>11662657</v>
      </c>
      <c r="I78" t="s">
        <v>0</v>
      </c>
      <c r="J78">
        <v>9147642</v>
      </c>
      <c r="K78">
        <v>14866818</v>
      </c>
      <c r="N78">
        <v>13187737.857117664</v>
      </c>
      <c r="O78">
        <v>11710612.267800786</v>
      </c>
      <c r="P78">
        <v>17203822.063007381</v>
      </c>
      <c r="R78">
        <v>40772846.869765833</v>
      </c>
      <c r="S78">
        <v>12063179.211085655</v>
      </c>
      <c r="U78">
        <v>9461792.8663128801</v>
      </c>
      <c r="V78">
        <v>15377378.399501417</v>
      </c>
      <c r="X78" t="s">
        <v>0</v>
      </c>
      <c r="Y78" t="s">
        <v>0</v>
      </c>
      <c r="Z78" t="s">
        <v>0</v>
      </c>
      <c r="AA78">
        <v>29833443</v>
      </c>
      <c r="AB78" t="s">
        <v>0</v>
      </c>
      <c r="AC78">
        <v>23090106</v>
      </c>
      <c r="AD78">
        <v>16380302</v>
      </c>
      <c r="AE78">
        <v>33442413</v>
      </c>
      <c r="AK78">
        <v>23817143.851991519</v>
      </c>
      <c r="AM78">
        <v>18433687.863641232</v>
      </c>
      <c r="AN78">
        <v>13077002.512685658</v>
      </c>
      <c r="AO78">
        <v>26698318.433400776</v>
      </c>
    </row>
    <row r="79" spans="2:41" x14ac:dyDescent="0.25">
      <c r="B79" t="s">
        <v>0</v>
      </c>
      <c r="C79">
        <v>13842300</v>
      </c>
      <c r="D79" t="s">
        <v>0</v>
      </c>
      <c r="E79">
        <v>9673749</v>
      </c>
      <c r="F79" t="s">
        <v>0</v>
      </c>
      <c r="G79">
        <v>20987111</v>
      </c>
      <c r="H79">
        <v>18929424</v>
      </c>
      <c r="I79">
        <v>14582143</v>
      </c>
      <c r="J79">
        <v>14377390</v>
      </c>
      <c r="K79">
        <v>10644791</v>
      </c>
      <c r="N79">
        <v>14317676.117338523</v>
      </c>
      <c r="P79">
        <v>10005967.579262653</v>
      </c>
      <c r="R79">
        <v>21707856.204289217</v>
      </c>
      <c r="S79">
        <v>19579503.544914834</v>
      </c>
      <c r="T79">
        <v>15082927.011458727</v>
      </c>
      <c r="U79">
        <v>14871142.326973241</v>
      </c>
      <c r="V79">
        <v>11010357.373757256</v>
      </c>
      <c r="X79">
        <v>25367720</v>
      </c>
      <c r="Y79" t="s">
        <v>0</v>
      </c>
      <c r="Z79">
        <v>26600094</v>
      </c>
      <c r="AA79">
        <v>30090096</v>
      </c>
      <c r="AB79">
        <v>43999829</v>
      </c>
      <c r="AC79" t="s">
        <v>0</v>
      </c>
      <c r="AD79" t="s">
        <v>0</v>
      </c>
      <c r="AE79">
        <v>28903593</v>
      </c>
      <c r="AH79">
        <v>20251991.579954159</v>
      </c>
      <c r="AJ79">
        <v>21235841.443929102</v>
      </c>
      <c r="AK79">
        <v>24022039.45928181</v>
      </c>
      <c r="AL79">
        <v>35126695.123859093</v>
      </c>
      <c r="AO79">
        <v>23074810.115628127</v>
      </c>
    </row>
    <row r="80" spans="2:41" x14ac:dyDescent="0.25">
      <c r="B80" t="s">
        <v>0</v>
      </c>
      <c r="C80">
        <v>11933030</v>
      </c>
      <c r="D80">
        <v>17732695</v>
      </c>
      <c r="E80">
        <v>14251390</v>
      </c>
      <c r="F80">
        <v>20576325</v>
      </c>
      <c r="G80">
        <v>12115058</v>
      </c>
      <c r="H80">
        <v>31893324</v>
      </c>
      <c r="I80">
        <v>24077849</v>
      </c>
      <c r="J80">
        <v>28334073</v>
      </c>
      <c r="K80" t="s">
        <v>0</v>
      </c>
      <c r="N80">
        <v>12342837.435865723</v>
      </c>
      <c r="O80">
        <v>18341676.144683197</v>
      </c>
      <c r="P80">
        <v>14740815.199921766</v>
      </c>
      <c r="Q80">
        <v>21282962.877202168</v>
      </c>
      <c r="R80">
        <v>12531116.692079423</v>
      </c>
      <c r="S80">
        <v>32988613.405094497</v>
      </c>
      <c r="T80">
        <v>24904737.188486252</v>
      </c>
      <c r="U80">
        <v>29307129.61711755</v>
      </c>
      <c r="X80">
        <v>51130342</v>
      </c>
      <c r="Y80" t="s">
        <v>0</v>
      </c>
      <c r="Z80">
        <v>26972884</v>
      </c>
      <c r="AA80">
        <v>28220781</v>
      </c>
      <c r="AB80" t="s">
        <v>0</v>
      </c>
      <c r="AC80">
        <v>35149242</v>
      </c>
      <c r="AD80" t="s">
        <v>0</v>
      </c>
      <c r="AE80">
        <v>36971557</v>
      </c>
      <c r="AH80">
        <v>40819248.070546992</v>
      </c>
      <c r="AJ80">
        <v>21533453.524994768</v>
      </c>
      <c r="AK80">
        <v>22529695.975504711</v>
      </c>
      <c r="AM80">
        <v>28060943.317955695</v>
      </c>
      <c r="AO80">
        <v>29515764.958845146</v>
      </c>
    </row>
    <row r="81" spans="2:41" x14ac:dyDescent="0.25">
      <c r="B81" t="s">
        <v>0</v>
      </c>
      <c r="C81">
        <v>11387034</v>
      </c>
      <c r="D81">
        <v>11911950</v>
      </c>
      <c r="E81" t="s">
        <v>0</v>
      </c>
      <c r="F81">
        <v>23974251</v>
      </c>
      <c r="G81" t="s">
        <v>0</v>
      </c>
      <c r="H81">
        <v>12305267</v>
      </c>
      <c r="I81">
        <v>15798803</v>
      </c>
      <c r="J81" t="s">
        <v>0</v>
      </c>
      <c r="K81">
        <v>6512869</v>
      </c>
      <c r="N81">
        <v>11778090.689345106</v>
      </c>
      <c r="O81">
        <v>12321033.500641556</v>
      </c>
      <c r="Q81">
        <v>24797581.397150703</v>
      </c>
      <c r="S81">
        <v>12727857.902470967</v>
      </c>
      <c r="T81">
        <v>16341369.887636896</v>
      </c>
      <c r="V81">
        <v>6736535.7589890715</v>
      </c>
      <c r="X81" t="s">
        <v>0</v>
      </c>
      <c r="Y81" t="s">
        <v>0</v>
      </c>
      <c r="Z81">
        <v>53305306</v>
      </c>
      <c r="AA81">
        <v>31692284</v>
      </c>
      <c r="AB81">
        <v>19906980</v>
      </c>
      <c r="AC81">
        <v>34772156</v>
      </c>
      <c r="AD81" t="s">
        <v>0</v>
      </c>
      <c r="AE81">
        <v>37223852</v>
      </c>
      <c r="AJ81">
        <v>42555602.48531913</v>
      </c>
      <c r="AK81">
        <v>25301125.553164255</v>
      </c>
      <c r="AL81">
        <v>15892480.338884056</v>
      </c>
      <c r="AM81">
        <v>27759901.580782685</v>
      </c>
      <c r="AO81">
        <v>29717181.413128961</v>
      </c>
    </row>
    <row r="82" spans="2:41" x14ac:dyDescent="0.25">
      <c r="X82">
        <v>28696792</v>
      </c>
      <c r="Y82" t="s">
        <v>0</v>
      </c>
      <c r="Z82">
        <v>25321194</v>
      </c>
      <c r="AA82">
        <v>26690574</v>
      </c>
      <c r="AB82">
        <v>30189891</v>
      </c>
      <c r="AC82">
        <v>22037796</v>
      </c>
      <c r="AD82" t="s">
        <v>0</v>
      </c>
      <c r="AE82">
        <v>27236341</v>
      </c>
      <c r="AH82">
        <v>22909713.208585393</v>
      </c>
      <c r="AJ82">
        <v>20214848.148843721</v>
      </c>
      <c r="AK82">
        <v>21308074.983173236</v>
      </c>
      <c r="AL82">
        <v>24101709.508451443</v>
      </c>
      <c r="AM82">
        <v>17593589.768128447</v>
      </c>
      <c r="AO82">
        <v>21743781.017795853</v>
      </c>
    </row>
    <row r="83" spans="2:41" x14ac:dyDescent="0.25">
      <c r="X83">
        <v>41038146</v>
      </c>
      <c r="Y83" t="s">
        <v>0</v>
      </c>
      <c r="Z83">
        <v>37638135</v>
      </c>
      <c r="AA83">
        <v>21566138</v>
      </c>
      <c r="AB83">
        <v>31055579</v>
      </c>
      <c r="AC83" t="s">
        <v>0</v>
      </c>
      <c r="AD83" t="s">
        <v>0</v>
      </c>
      <c r="AE83">
        <v>18765213</v>
      </c>
      <c r="AH83">
        <v>32762273.757709775</v>
      </c>
      <c r="AJ83">
        <v>30047918.894767754</v>
      </c>
      <c r="AK83">
        <v>17217047.696368828</v>
      </c>
      <c r="AL83">
        <v>24792820.34091362</v>
      </c>
      <c r="AO83">
        <v>14980965.402962754</v>
      </c>
    </row>
    <row r="84" spans="2:41" x14ac:dyDescent="0.25">
      <c r="X84">
        <v>27222156</v>
      </c>
      <c r="Y84" t="s">
        <v>0</v>
      </c>
      <c r="Z84">
        <v>31256047</v>
      </c>
      <c r="AA84" t="s">
        <v>0</v>
      </c>
      <c r="AB84">
        <v>54899408</v>
      </c>
      <c r="AC84" t="s">
        <v>0</v>
      </c>
      <c r="AD84" t="s">
        <v>0</v>
      </c>
      <c r="AE84" t="s">
        <v>0</v>
      </c>
      <c r="AH84">
        <v>21732456.606277529</v>
      </c>
      <c r="AJ84">
        <v>24952861.379211511</v>
      </c>
      <c r="AL84">
        <v>43828233.225550741</v>
      </c>
    </row>
    <row r="85" spans="2:41" x14ac:dyDescent="0.25">
      <c r="X85">
        <v>29138445</v>
      </c>
      <c r="Y85" t="s">
        <v>0</v>
      </c>
      <c r="Z85" t="s">
        <v>0</v>
      </c>
      <c r="AA85">
        <v>28335106</v>
      </c>
      <c r="AB85" t="s">
        <v>0</v>
      </c>
      <c r="AC85" t="s">
        <v>0</v>
      </c>
      <c r="AD85" t="s">
        <v>0</v>
      </c>
      <c r="AE85">
        <v>41572814</v>
      </c>
      <c r="AH85">
        <v>23262301.176178124</v>
      </c>
      <c r="AK85">
        <v>22620965.862486206</v>
      </c>
      <c r="AO85">
        <v>33189119.049051329</v>
      </c>
    </row>
    <row r="86" spans="2:41" x14ac:dyDescent="0.25">
      <c r="X86" t="s">
        <v>0</v>
      </c>
      <c r="Y86" t="s">
        <v>0</v>
      </c>
      <c r="Z86">
        <v>19134833</v>
      </c>
      <c r="AA86" t="s">
        <v>0</v>
      </c>
      <c r="AB86">
        <v>41498047</v>
      </c>
      <c r="AC86" t="s">
        <v>0</v>
      </c>
      <c r="AD86" t="s">
        <v>0</v>
      </c>
      <c r="AE86" t="s">
        <v>0</v>
      </c>
      <c r="AJ86">
        <v>15276046.75547621</v>
      </c>
      <c r="AL86">
        <v>33129429.780387908</v>
      </c>
    </row>
    <row r="87" spans="2:41" x14ac:dyDescent="0.25">
      <c r="X87">
        <v>31388505</v>
      </c>
      <c r="Y87" t="s">
        <v>0</v>
      </c>
      <c r="Z87" t="s">
        <v>0</v>
      </c>
      <c r="AA87">
        <v>28355832</v>
      </c>
      <c r="AB87">
        <v>65432520</v>
      </c>
      <c r="AC87" t="s">
        <v>0</v>
      </c>
      <c r="AD87" t="s">
        <v>0</v>
      </c>
      <c r="AE87">
        <v>44774671</v>
      </c>
      <c r="AH87">
        <v>25058607.512513895</v>
      </c>
      <c r="AK87">
        <v>22637512.196862575</v>
      </c>
      <c r="AL87">
        <v>52237207.131550737</v>
      </c>
      <c r="AO87">
        <v>35745280.225704864</v>
      </c>
    </row>
    <row r="88" spans="2:41" x14ac:dyDescent="0.25">
      <c r="X88" t="s">
        <v>0</v>
      </c>
      <c r="Y88" t="s">
        <v>0</v>
      </c>
      <c r="Z88" t="s">
        <v>0</v>
      </c>
      <c r="AA88">
        <v>28564630</v>
      </c>
      <c r="AB88">
        <v>39169260</v>
      </c>
      <c r="AC88" t="s">
        <v>0</v>
      </c>
      <c r="AD88" t="s">
        <v>0</v>
      </c>
      <c r="AE88" t="s">
        <v>0</v>
      </c>
      <c r="AK88">
        <v>22804203.383059494</v>
      </c>
      <c r="AL88">
        <v>31270272.76054116</v>
      </c>
    </row>
    <row r="89" spans="2:41" x14ac:dyDescent="0.25">
      <c r="X89">
        <v>22338424</v>
      </c>
      <c r="Y89" t="s">
        <v>0</v>
      </c>
      <c r="Z89" t="s">
        <v>0</v>
      </c>
      <c r="AA89">
        <v>18910666</v>
      </c>
      <c r="AB89" t="s">
        <v>0</v>
      </c>
      <c r="AC89" t="s">
        <v>0</v>
      </c>
      <c r="AD89" t="s">
        <v>0</v>
      </c>
      <c r="AE89">
        <v>35135946</v>
      </c>
      <c r="AH89">
        <v>17833592.248631172</v>
      </c>
      <c r="AK89">
        <v>15097085.926655032</v>
      </c>
      <c r="AO89">
        <v>28050328.628103904</v>
      </c>
    </row>
    <row r="90" spans="2:41" x14ac:dyDescent="0.25">
      <c r="X90">
        <v>35142948</v>
      </c>
      <c r="Y90" t="s">
        <v>0</v>
      </c>
      <c r="Z90" t="s">
        <v>0</v>
      </c>
      <c r="AA90">
        <v>30117928</v>
      </c>
      <c r="AB90" t="s">
        <v>0</v>
      </c>
      <c r="AC90" t="s">
        <v>0</v>
      </c>
      <c r="AD90" t="s">
        <v>0</v>
      </c>
      <c r="AE90">
        <v>24103275</v>
      </c>
      <c r="AH90">
        <v>28055918.584357083</v>
      </c>
      <c r="AK90">
        <v>24044258.776967958</v>
      </c>
      <c r="AO90">
        <v>19242538.247399434</v>
      </c>
    </row>
    <row r="91" spans="2:41" x14ac:dyDescent="0.25">
      <c r="X91" t="s">
        <v>0</v>
      </c>
      <c r="Y91" t="s">
        <v>0</v>
      </c>
      <c r="Z91" t="s">
        <v>0</v>
      </c>
      <c r="AA91">
        <v>28216344</v>
      </c>
      <c r="AB91">
        <v>33018885</v>
      </c>
      <c r="AC91" t="s">
        <v>0</v>
      </c>
      <c r="AD91" t="s">
        <v>0</v>
      </c>
      <c r="AE91">
        <v>30998181</v>
      </c>
      <c r="AK91">
        <v>22526153.753868699</v>
      </c>
      <c r="AL91">
        <v>26360200.325432271</v>
      </c>
      <c r="AO91">
        <v>24746997.389039893</v>
      </c>
    </row>
    <row r="92" spans="2:41" x14ac:dyDescent="0.25">
      <c r="X92" t="s">
        <v>0</v>
      </c>
      <c r="Y92" t="s">
        <v>0</v>
      </c>
      <c r="Z92" t="s">
        <v>0</v>
      </c>
      <c r="AA92" t="s">
        <v>0</v>
      </c>
      <c r="AB92">
        <v>42488715</v>
      </c>
      <c r="AC92" t="s">
        <v>0</v>
      </c>
      <c r="AD92" t="s">
        <v>0</v>
      </c>
      <c r="AE92">
        <v>14246019</v>
      </c>
      <c r="AL92">
        <v>33920316.781447917</v>
      </c>
      <c r="AO92">
        <v>11373125.24877549</v>
      </c>
    </row>
    <row r="93" spans="2:41" x14ac:dyDescent="0.25">
      <c r="X93" t="s">
        <v>0</v>
      </c>
      <c r="Y93" t="s">
        <v>0</v>
      </c>
      <c r="Z93" t="s">
        <v>0</v>
      </c>
      <c r="AA93">
        <v>24633437</v>
      </c>
      <c r="AB93">
        <v>23853629</v>
      </c>
      <c r="AC93" t="s">
        <v>0</v>
      </c>
      <c r="AD93" t="s">
        <v>0</v>
      </c>
      <c r="AE93" t="s">
        <v>0</v>
      </c>
      <c r="AK93">
        <v>19665786.231846269</v>
      </c>
      <c r="AL93">
        <v>19043236.588047735</v>
      </c>
    </row>
    <row r="94" spans="2:41" x14ac:dyDescent="0.25">
      <c r="X94" t="s">
        <v>0</v>
      </c>
      <c r="Y94" t="s">
        <v>0</v>
      </c>
      <c r="Z94" t="s">
        <v>0</v>
      </c>
      <c r="AA94" t="s">
        <v>0</v>
      </c>
      <c r="AB94" t="s">
        <v>0</v>
      </c>
      <c r="AC94" t="s">
        <v>0</v>
      </c>
      <c r="AD94" t="s">
        <v>0</v>
      </c>
      <c r="AE94">
        <v>18329312</v>
      </c>
      <c r="AO94">
        <v>14632969.470269805</v>
      </c>
    </row>
    <row r="95" spans="2:41" x14ac:dyDescent="0.25">
      <c r="X95" t="s">
        <v>0</v>
      </c>
      <c r="Y95" t="s">
        <v>0</v>
      </c>
      <c r="Z95" t="s">
        <v>0</v>
      </c>
      <c r="AA95" t="s">
        <v>0</v>
      </c>
      <c r="AB95">
        <v>79231391</v>
      </c>
      <c r="AC95" t="s">
        <v>0</v>
      </c>
      <c r="AD95" t="s">
        <v>0</v>
      </c>
      <c r="AE95">
        <v>34002506</v>
      </c>
      <c r="AL95">
        <v>63253357.55046396</v>
      </c>
      <c r="AO95">
        <v>27145461.445070382</v>
      </c>
    </row>
    <row r="96" spans="2:41" x14ac:dyDescent="0.25">
      <c r="X96" t="s">
        <v>0</v>
      </c>
      <c r="Y96" t="s">
        <v>0</v>
      </c>
      <c r="Z96" t="s">
        <v>0</v>
      </c>
      <c r="AA96" t="s">
        <v>0</v>
      </c>
      <c r="AB96">
        <v>20448796</v>
      </c>
      <c r="AC96" t="s">
        <v>0</v>
      </c>
      <c r="AD96" t="s">
        <v>0</v>
      </c>
      <c r="AE96">
        <v>50817022</v>
      </c>
      <c r="AL96">
        <v>16325032.14369286</v>
      </c>
      <c r="AO96">
        <v>40569113.095790446</v>
      </c>
    </row>
    <row r="97" spans="12:41" x14ac:dyDescent="0.25">
      <c r="X97" t="s">
        <v>0</v>
      </c>
      <c r="Y97" t="s">
        <v>0</v>
      </c>
      <c r="Z97" t="s">
        <v>0</v>
      </c>
      <c r="AA97" t="s">
        <v>0</v>
      </c>
      <c r="AB97">
        <v>28515536</v>
      </c>
      <c r="AC97" t="s">
        <v>0</v>
      </c>
      <c r="AD97" t="s">
        <v>0</v>
      </c>
      <c r="AE97">
        <v>37226722</v>
      </c>
      <c r="AL97">
        <v>22765009.82232064</v>
      </c>
      <c r="AO97">
        <v>29719472.640556354</v>
      </c>
    </row>
    <row r="98" spans="12:41" x14ac:dyDescent="0.25">
      <c r="X98" t="s">
        <v>0</v>
      </c>
      <c r="Y98" t="s">
        <v>0</v>
      </c>
      <c r="Z98" t="s">
        <v>0</v>
      </c>
      <c r="AA98" t="s">
        <v>0</v>
      </c>
      <c r="AB98" t="s">
        <v>0</v>
      </c>
      <c r="AC98" t="s">
        <v>0</v>
      </c>
      <c r="AD98" t="s">
        <v>0</v>
      </c>
      <c r="AE98" t="s">
        <v>0</v>
      </c>
    </row>
    <row r="99" spans="12:41" x14ac:dyDescent="0.25">
      <c r="X99" t="s">
        <v>0</v>
      </c>
      <c r="Y99" t="s">
        <v>0</v>
      </c>
      <c r="Z99" t="s">
        <v>0</v>
      </c>
      <c r="AA99" t="s">
        <v>0</v>
      </c>
      <c r="AB99" t="s">
        <v>0</v>
      </c>
      <c r="AC99" t="s">
        <v>0</v>
      </c>
      <c r="AD99" t="s">
        <v>0</v>
      </c>
      <c r="AE99">
        <v>21531832</v>
      </c>
      <c r="AO99">
        <v>17189659.944409177</v>
      </c>
    </row>
    <row r="102" spans="12:41" x14ac:dyDescent="0.25">
      <c r="M102" t="s">
        <v>47</v>
      </c>
      <c r="N102" t="s">
        <v>47</v>
      </c>
      <c r="O102" t="s">
        <v>48</v>
      </c>
      <c r="P102" t="s">
        <v>48</v>
      </c>
      <c r="Q102" t="s">
        <v>49</v>
      </c>
      <c r="R102" t="s">
        <v>49</v>
      </c>
      <c r="S102" t="s">
        <v>50</v>
      </c>
      <c r="T102" t="s">
        <v>50</v>
      </c>
      <c r="U102" t="s">
        <v>51</v>
      </c>
      <c r="V102" s="1"/>
      <c r="AH102" t="s">
        <v>47</v>
      </c>
      <c r="AI102" t="s">
        <v>32</v>
      </c>
      <c r="AK102" t="s">
        <v>48</v>
      </c>
      <c r="AL102" t="s">
        <v>49</v>
      </c>
      <c r="AM102" t="s">
        <v>50</v>
      </c>
      <c r="AN102" t="s">
        <v>18</v>
      </c>
    </row>
    <row r="103" spans="12:41" x14ac:dyDescent="0.25">
      <c r="L103" t="s">
        <v>19</v>
      </c>
      <c r="M103">
        <f>COUNT(M1:M101)</f>
        <v>48</v>
      </c>
      <c r="N103">
        <f t="shared" ref="N103:T103" si="0">COUNT(N1:N101)</f>
        <v>47</v>
      </c>
      <c r="O103">
        <f t="shared" si="0"/>
        <v>49</v>
      </c>
      <c r="P103">
        <f t="shared" si="0"/>
        <v>55</v>
      </c>
      <c r="Q103">
        <f t="shared" si="0"/>
        <v>58</v>
      </c>
      <c r="R103">
        <f t="shared" si="0"/>
        <v>56</v>
      </c>
      <c r="S103">
        <f t="shared" si="0"/>
        <v>53</v>
      </c>
      <c r="T103">
        <f t="shared" si="0"/>
        <v>48</v>
      </c>
      <c r="U103">
        <f>COUNT(U1:V101)</f>
        <v>88</v>
      </c>
      <c r="AG103" t="s">
        <v>19</v>
      </c>
      <c r="AH103">
        <f>COUNT(AH1:AH101)</f>
        <v>40</v>
      </c>
      <c r="AI103">
        <f>COUNT(AI1:AJ101)</f>
        <v>99</v>
      </c>
      <c r="AK103">
        <f t="shared" ref="AK103:AM103" si="1">COUNT(AK1:AK101)</f>
        <v>68</v>
      </c>
      <c r="AL103">
        <f t="shared" si="1"/>
        <v>58</v>
      </c>
      <c r="AM103">
        <f t="shared" si="1"/>
        <v>54</v>
      </c>
      <c r="AN103">
        <f>COUNT(AN1:AO101)</f>
        <v>115</v>
      </c>
    </row>
    <row r="104" spans="12:41" x14ac:dyDescent="0.25">
      <c r="L104" t="s">
        <v>20</v>
      </c>
      <c r="M104">
        <f>AVERAGE(M1:M101)</f>
        <v>17476858.567190055</v>
      </c>
      <c r="N104">
        <f t="shared" ref="N104:T104" si="2">AVERAGE(N1:N101)</f>
        <v>17145096.883190811</v>
      </c>
      <c r="O104">
        <f t="shared" si="2"/>
        <v>17788355.051724449</v>
      </c>
      <c r="P104">
        <f t="shared" si="2"/>
        <v>16031777.30239867</v>
      </c>
      <c r="Q104">
        <f t="shared" si="2"/>
        <v>17651636.663958374</v>
      </c>
      <c r="R104">
        <f t="shared" si="2"/>
        <v>20027761.790412642</v>
      </c>
      <c r="S104">
        <f t="shared" si="2"/>
        <v>18146706.720269088</v>
      </c>
      <c r="T104">
        <f t="shared" si="2"/>
        <v>18975275.667895064</v>
      </c>
      <c r="U104">
        <f>AVERAGE(U1:V101)</f>
        <v>16121685.988636369</v>
      </c>
      <c r="AG104" t="s">
        <v>20</v>
      </c>
      <c r="AH104">
        <f>AVERAGE(AH1:AH101)</f>
        <v>22362318.545335669</v>
      </c>
      <c r="AI104">
        <f>AVERAGE(AI1:AJ101)</f>
        <v>23140855.098152477</v>
      </c>
      <c r="AK104">
        <f t="shared" ref="AK104:AM104" si="3">AVERAGE(AK1:AK101)</f>
        <v>23969755.673423871</v>
      </c>
      <c r="AL104">
        <f t="shared" si="3"/>
        <v>26061317.481971174</v>
      </c>
      <c r="AM104">
        <f t="shared" si="3"/>
        <v>26381429.262795869</v>
      </c>
      <c r="AN104">
        <f>AVERAGE(AN1:AO101)</f>
        <v>23130319.373913039</v>
      </c>
    </row>
    <row r="105" spans="12:41" x14ac:dyDescent="0.25">
      <c r="L105" t="s">
        <v>21</v>
      </c>
      <c r="M105">
        <f>STDEV(M1:M101)</f>
        <v>5938490.222558137</v>
      </c>
      <c r="N105">
        <f t="shared" ref="N105:T105" si="4">STDEV(N1:N101)</f>
        <v>5294699.3627368864</v>
      </c>
      <c r="O105">
        <f t="shared" si="4"/>
        <v>6558930.3104226561</v>
      </c>
      <c r="P105">
        <f t="shared" si="4"/>
        <v>6388899.1061546514</v>
      </c>
      <c r="Q105">
        <f t="shared" si="4"/>
        <v>6069306.3443517629</v>
      </c>
      <c r="R105">
        <f t="shared" si="4"/>
        <v>8411592.1769373044</v>
      </c>
      <c r="S105">
        <f t="shared" si="4"/>
        <v>6290244.7914063754</v>
      </c>
      <c r="T105">
        <f t="shared" si="4"/>
        <v>6498986.3988518156</v>
      </c>
      <c r="U105">
        <f>STDEV(U1:V101)</f>
        <v>6201300.5177660529</v>
      </c>
      <c r="AG105" t="s">
        <v>21</v>
      </c>
      <c r="AH105">
        <f>STDEV(AH1:AH101)</f>
        <v>5767485.0586534217</v>
      </c>
      <c r="AI105">
        <f>STDEV(AI1:AJ101)</f>
        <v>6403202.9550293284</v>
      </c>
      <c r="AK105">
        <f t="shared" ref="AK105:AM105" si="5">STDEV(AK1:AK101)</f>
        <v>8057506.8056007158</v>
      </c>
      <c r="AL105">
        <f t="shared" si="5"/>
        <v>10147466.750246005</v>
      </c>
      <c r="AM105">
        <f t="shared" si="5"/>
        <v>8196523.9414367303</v>
      </c>
      <c r="AN105">
        <f>STDEV(AN1:AO101)</f>
        <v>6766610.0197904799</v>
      </c>
    </row>
    <row r="106" spans="12:41" x14ac:dyDescent="0.25">
      <c r="L106" t="s">
        <v>22</v>
      </c>
      <c r="M106">
        <f>M105/SQRT(M103)</f>
        <v>857147.23214347532</v>
      </c>
      <c r="N106">
        <f t="shared" ref="N106:U106" si="6">N105/SQRT(N103)</f>
        <v>772311.27752952371</v>
      </c>
      <c r="O106">
        <f t="shared" si="6"/>
        <v>936990.04434609378</v>
      </c>
      <c r="P106">
        <f t="shared" si="6"/>
        <v>861478.97973219922</v>
      </c>
      <c r="Q106">
        <f t="shared" si="6"/>
        <v>796938.96600971289</v>
      </c>
      <c r="R106">
        <f t="shared" si="6"/>
        <v>1124046.2858345488</v>
      </c>
      <c r="S106">
        <f t="shared" si="6"/>
        <v>864031.57192288351</v>
      </c>
      <c r="T106">
        <f t="shared" si="6"/>
        <v>938047.88670920313</v>
      </c>
      <c r="U106">
        <f t="shared" si="6"/>
        <v>661060.85636207019</v>
      </c>
      <c r="AG106" t="s">
        <v>22</v>
      </c>
      <c r="AH106">
        <f>AH105/SQRT(AH103)</f>
        <v>911919.45781673142</v>
      </c>
      <c r="AI106">
        <f t="shared" ref="AI106" si="7">AI105/SQRT(AI103)</f>
        <v>643546.1108584007</v>
      </c>
      <c r="AK106">
        <f t="shared" ref="AK106" si="8">AK105/SQRT(AK103)</f>
        <v>977116.22466543817</v>
      </c>
      <c r="AL106">
        <f t="shared" ref="AL106" si="9">AL105/SQRT(AL103)</f>
        <v>1332427.661537444</v>
      </c>
      <c r="AM106">
        <f t="shared" ref="AM106" si="10">AM105/SQRT(AM103)</f>
        <v>1115405.6289458899</v>
      </c>
      <c r="AN106">
        <f t="shared" ref="AN106" si="11">AN105/SQRT(AN103)</f>
        <v>630989.63789417071</v>
      </c>
    </row>
    <row r="107" spans="12:41" x14ac:dyDescent="0.25">
      <c r="L107" t="s">
        <v>23</v>
      </c>
      <c r="M107">
        <f>MEDIAN(M1:M102)</f>
        <v>15733405.888065817</v>
      </c>
      <c r="N107">
        <f t="shared" ref="N107:T107" si="12">MEDIAN(N1:N102)</f>
        <v>16182201.329380356</v>
      </c>
      <c r="O107">
        <f t="shared" si="12"/>
        <v>15993520.432501828</v>
      </c>
      <c r="P107">
        <f t="shared" si="12"/>
        <v>15034899.866204092</v>
      </c>
      <c r="Q107">
        <f t="shared" si="12"/>
        <v>16376764.563225292</v>
      </c>
      <c r="R107">
        <f t="shared" si="12"/>
        <v>18551877.164910853</v>
      </c>
      <c r="S107">
        <f t="shared" si="12"/>
        <v>16142511.563948603</v>
      </c>
      <c r="T107">
        <f t="shared" si="12"/>
        <v>18239147.215413984</v>
      </c>
      <c r="U107">
        <f>MEDIAN(U1:V102)</f>
        <v>15305288.826404657</v>
      </c>
      <c r="AG107" t="s">
        <v>23</v>
      </c>
      <c r="AH107">
        <f>MEDIAN(AH1:AH102)</f>
        <v>20640025.060055755</v>
      </c>
      <c r="AI107">
        <f>MEDIAN(AI1:AJ102)</f>
        <v>22386223.469776589</v>
      </c>
      <c r="AK107">
        <f t="shared" ref="AK107:AM107" si="13">MEDIAN(AK1:AK102)</f>
        <v>22611834.599697299</v>
      </c>
      <c r="AL107">
        <f t="shared" si="13"/>
        <v>23206729.514743943</v>
      </c>
      <c r="AM107">
        <f t="shared" si="13"/>
        <v>25645006.937755965</v>
      </c>
      <c r="AN107">
        <f>MEDIAN(AN1:AO102)</f>
        <v>22310812.597848691</v>
      </c>
    </row>
    <row r="109" spans="12:41" x14ac:dyDescent="0.25">
      <c r="L109" t="s">
        <v>26</v>
      </c>
      <c r="AG109" t="s">
        <v>26</v>
      </c>
    </row>
    <row r="110" spans="12:41" x14ac:dyDescent="0.25">
      <c r="L110" t="s">
        <v>20</v>
      </c>
      <c r="M110">
        <f>M104/$U$104*100</f>
        <v>108.40589861078365</v>
      </c>
      <c r="N110">
        <f t="shared" ref="N110:U110" si="14">N104/$U$104*100</f>
        <v>106.34803887928229</v>
      </c>
      <c r="O110">
        <f t="shared" si="14"/>
        <v>110.33805685250822</v>
      </c>
      <c r="P110">
        <f t="shared" si="14"/>
        <v>99.442312135957295</v>
      </c>
      <c r="Q110">
        <f t="shared" si="14"/>
        <v>109.49001659255997</v>
      </c>
      <c r="R110">
        <f t="shared" si="14"/>
        <v>124.2287053880688</v>
      </c>
      <c r="S110">
        <f t="shared" si="14"/>
        <v>112.56084961002273</v>
      </c>
      <c r="T110">
        <f t="shared" si="14"/>
        <v>117.70031795229168</v>
      </c>
      <c r="U110">
        <f t="shared" si="14"/>
        <v>100</v>
      </c>
      <c r="AG110" t="s">
        <v>20</v>
      </c>
      <c r="AH110">
        <f>AH104/$AN$104*100</f>
        <v>96.679679099271141</v>
      </c>
      <c r="AI110">
        <f>AI104/$AN$104*100</f>
        <v>100.04554941100952</v>
      </c>
      <c r="AK110">
        <f t="shared" ref="AK110:AM110" si="15">AK104/$AN$104*100</f>
        <v>103.62916000397975</v>
      </c>
      <c r="AL110">
        <f t="shared" si="15"/>
        <v>112.67167158687738</v>
      </c>
      <c r="AM110">
        <f t="shared" si="15"/>
        <v>114.05562040163404</v>
      </c>
      <c r="AN110">
        <f>AN104/$AN$104*100</f>
        <v>100</v>
      </c>
    </row>
    <row r="111" spans="12:41" x14ac:dyDescent="0.25">
      <c r="L111" t="s">
        <v>22</v>
      </c>
      <c r="M111">
        <f>M106/$U$104*100</f>
        <v>5.3167344454398222</v>
      </c>
      <c r="N111">
        <f t="shared" ref="N111:U111" si="16">N106/$U$104*100</f>
        <v>4.7905118489089782</v>
      </c>
      <c r="O111">
        <f t="shared" si="16"/>
        <v>5.8119854524306351</v>
      </c>
      <c r="P111">
        <f t="shared" si="16"/>
        <v>5.3436035185118147</v>
      </c>
      <c r="Q111">
        <f t="shared" si="16"/>
        <v>4.9432730954532191</v>
      </c>
      <c r="R111">
        <f t="shared" si="16"/>
        <v>6.9722626195972985</v>
      </c>
      <c r="S111">
        <f t="shared" si="16"/>
        <v>5.3594368016590215</v>
      </c>
      <c r="T111">
        <f t="shared" si="16"/>
        <v>5.8185470636904935</v>
      </c>
      <c r="U111">
        <f t="shared" si="16"/>
        <v>4.1004449337868856</v>
      </c>
      <c r="AG111" t="s">
        <v>22</v>
      </c>
      <c r="AH111">
        <f>AH106/$AN$104*100</f>
        <v>3.9425286053128055</v>
      </c>
      <c r="AI111">
        <f>AI106/$AN$104*100</f>
        <v>2.7822621056595023</v>
      </c>
      <c r="AK111">
        <f t="shared" ref="AK111:AM111" si="17">AK106/$AN$104*100</f>
        <v>4.2243957330198159</v>
      </c>
      <c r="AL111">
        <f t="shared" si="17"/>
        <v>5.7605242711874949</v>
      </c>
      <c r="AM111">
        <f t="shared" si="17"/>
        <v>4.8222664413526113</v>
      </c>
      <c r="AN111">
        <f>AN106/$AN$104*100</f>
        <v>2.7279763313852761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9"/>
  <sheetViews>
    <sheetView topLeftCell="A10" workbookViewId="0">
      <selection activeCell="B181" sqref="A1:XFD1048576"/>
    </sheetView>
  </sheetViews>
  <sheetFormatPr defaultRowHeight="15" x14ac:dyDescent="0.25"/>
  <sheetData>
    <row r="1" spans="1:42" x14ac:dyDescent="0.25">
      <c r="A1" s="2" t="s">
        <v>1</v>
      </c>
      <c r="B1" s="2" t="s">
        <v>31</v>
      </c>
      <c r="C1" s="2" t="s">
        <v>2</v>
      </c>
      <c r="D1" s="2" t="s">
        <v>3</v>
      </c>
      <c r="E1" s="2" t="s">
        <v>29</v>
      </c>
      <c r="F1" s="2" t="s">
        <v>30</v>
      </c>
      <c r="G1" s="2" t="s">
        <v>47</v>
      </c>
      <c r="H1" s="2" t="s">
        <v>4</v>
      </c>
      <c r="I1" s="2" t="s">
        <v>5</v>
      </c>
      <c r="J1" s="2" t="s">
        <v>33</v>
      </c>
      <c r="K1" s="2" t="s">
        <v>48</v>
      </c>
      <c r="L1" s="2" t="s">
        <v>34</v>
      </c>
      <c r="M1" s="2" t="s">
        <v>6</v>
      </c>
      <c r="N1" s="2" t="s">
        <v>7</v>
      </c>
      <c r="O1" s="2" t="s">
        <v>49</v>
      </c>
      <c r="P1" s="2" t="s">
        <v>8</v>
      </c>
      <c r="Q1" s="2" t="s">
        <v>10</v>
      </c>
      <c r="R1" s="2" t="s">
        <v>35</v>
      </c>
      <c r="S1" s="2" t="s">
        <v>36</v>
      </c>
      <c r="T1" s="2" t="s">
        <v>11</v>
      </c>
      <c r="U1" s="2" t="s">
        <v>12</v>
      </c>
      <c r="V1" s="2" t="s">
        <v>37</v>
      </c>
      <c r="W1" s="2" t="s">
        <v>9</v>
      </c>
      <c r="X1" s="2" t="s">
        <v>43</v>
      </c>
      <c r="Y1" s="3" t="s">
        <v>39</v>
      </c>
      <c r="Z1" s="2" t="s">
        <v>14</v>
      </c>
      <c r="AA1" s="3" t="s">
        <v>40</v>
      </c>
      <c r="AB1" s="2" t="s">
        <v>16</v>
      </c>
      <c r="AC1" s="3" t="s">
        <v>41</v>
      </c>
      <c r="AD1" s="2" t="s">
        <v>13</v>
      </c>
      <c r="AE1" s="3" t="s">
        <v>42</v>
      </c>
      <c r="AF1" s="3" t="s">
        <v>38</v>
      </c>
      <c r="AG1" s="2" t="s">
        <v>15</v>
      </c>
      <c r="AH1" s="2" t="s">
        <v>50</v>
      </c>
      <c r="AI1" s="2" t="s">
        <v>17</v>
      </c>
      <c r="AJ1" s="3" t="s">
        <v>44</v>
      </c>
      <c r="AK1" s="3" t="s">
        <v>45</v>
      </c>
      <c r="AL1" s="3" t="s">
        <v>46</v>
      </c>
      <c r="AM1" s="3" t="s">
        <v>59</v>
      </c>
      <c r="AN1" s="3" t="s">
        <v>60</v>
      </c>
      <c r="AO1" s="3" t="s">
        <v>61</v>
      </c>
    </row>
    <row r="2" spans="1:42" x14ac:dyDescent="0.25">
      <c r="A2">
        <v>79.420164481998455</v>
      </c>
      <c r="B2">
        <v>126.50829696532908</v>
      </c>
      <c r="C2">
        <v>91.542141017796027</v>
      </c>
      <c r="D2">
        <v>92.324126723635828</v>
      </c>
      <c r="E2">
        <v>93.211404482225717</v>
      </c>
      <c r="F2">
        <v>96.680587136350539</v>
      </c>
      <c r="G2">
        <v>108.40589861078365</v>
      </c>
      <c r="H2">
        <v>81.488697019320782</v>
      </c>
      <c r="I2">
        <v>100.52422373646968</v>
      </c>
      <c r="J2">
        <v>99.500125385374574</v>
      </c>
      <c r="K2">
        <v>110.33805685250822</v>
      </c>
      <c r="L2">
        <v>109.08747082928036</v>
      </c>
      <c r="M2">
        <v>85.616485755551892</v>
      </c>
      <c r="N2">
        <v>95.308805104777278</v>
      </c>
      <c r="O2">
        <v>109.49001659255997</v>
      </c>
      <c r="P2">
        <v>112.702019300987</v>
      </c>
      <c r="Q2">
        <v>75.469326683745692</v>
      </c>
      <c r="R2">
        <v>80.574291852185254</v>
      </c>
      <c r="S2">
        <v>107.8034705745452</v>
      </c>
      <c r="T2">
        <v>100.1951763143537</v>
      </c>
      <c r="U2">
        <v>99.324532487213361</v>
      </c>
      <c r="V2">
        <v>97.845174193672307</v>
      </c>
      <c r="W2">
        <v>102.44228851484706</v>
      </c>
      <c r="X2">
        <v>78.190314364841001</v>
      </c>
      <c r="Y2">
        <v>89.18342159106713</v>
      </c>
      <c r="Z2">
        <v>102.44441919383063</v>
      </c>
      <c r="AA2">
        <v>95.249125153815228</v>
      </c>
      <c r="AB2">
        <v>106.95842704554809</v>
      </c>
      <c r="AC2">
        <v>99.282889452453034</v>
      </c>
      <c r="AD2">
        <v>89.959048102331565</v>
      </c>
      <c r="AE2">
        <v>96.629229059305558</v>
      </c>
      <c r="AF2">
        <v>88.532106605871547</v>
      </c>
      <c r="AG2">
        <v>100.5779547948994</v>
      </c>
      <c r="AH2">
        <v>112.56084961002273</v>
      </c>
      <c r="AI2">
        <v>94.280432209299377</v>
      </c>
      <c r="AJ2">
        <v>100.10378665301805</v>
      </c>
      <c r="AK2">
        <v>109.2868321447571</v>
      </c>
      <c r="AL2">
        <v>100.44655396134623</v>
      </c>
      <c r="AM2">
        <v>100</v>
      </c>
      <c r="AN2">
        <v>100</v>
      </c>
      <c r="AO2">
        <v>100</v>
      </c>
    </row>
    <row r="3" spans="1:42" x14ac:dyDescent="0.25">
      <c r="A3">
        <v>4.4615001263278113</v>
      </c>
      <c r="B3">
        <v>8.8330501928701128</v>
      </c>
      <c r="C3">
        <v>3.8531903941903698</v>
      </c>
      <c r="D3">
        <v>3.7550729242644674</v>
      </c>
      <c r="E3">
        <v>5.0959898377697055</v>
      </c>
      <c r="F3">
        <v>6.6166740841520442</v>
      </c>
      <c r="G3">
        <v>5.3167344454398222</v>
      </c>
      <c r="H3">
        <v>2.8725080130166747</v>
      </c>
      <c r="I3">
        <v>5.7352249427071555</v>
      </c>
      <c r="J3">
        <v>4.127277213794045</v>
      </c>
      <c r="K3">
        <v>5.8119854524306351</v>
      </c>
      <c r="L3">
        <v>5.6447171195040253</v>
      </c>
      <c r="M3">
        <v>4.9055782754307424</v>
      </c>
      <c r="N3">
        <v>4.8887877164935967</v>
      </c>
      <c r="O3">
        <v>4.9432730954532191</v>
      </c>
      <c r="P3">
        <v>6.7391464183558156</v>
      </c>
      <c r="Q3">
        <v>4.0549732401466807</v>
      </c>
      <c r="R3">
        <v>4.0930145682933201</v>
      </c>
      <c r="S3">
        <v>4.7146860274752482</v>
      </c>
      <c r="T3">
        <v>4.6152882248450267</v>
      </c>
      <c r="U3">
        <v>7.5832812804177525</v>
      </c>
      <c r="V3">
        <v>3.394633804139314</v>
      </c>
      <c r="W3">
        <v>6.5809951006183658</v>
      </c>
      <c r="X3">
        <v>4.0822026796534594</v>
      </c>
      <c r="Y3">
        <v>3.2865742644686953</v>
      </c>
      <c r="Z3">
        <v>4.3168309464027343</v>
      </c>
      <c r="AA3">
        <v>5.1360629266028539</v>
      </c>
      <c r="AB3">
        <v>9.5405155498821621</v>
      </c>
      <c r="AC3">
        <v>6.0337196912245723</v>
      </c>
      <c r="AD3">
        <v>3.7765008218287801</v>
      </c>
      <c r="AE3">
        <v>3.7019690791285025</v>
      </c>
      <c r="AF3">
        <v>4.8640293331928239</v>
      </c>
      <c r="AG3">
        <v>4.2870136435449426</v>
      </c>
      <c r="AH3">
        <v>5.3594368016590215</v>
      </c>
      <c r="AI3">
        <v>4.1581693452471571</v>
      </c>
      <c r="AJ3">
        <v>6.5247578776195594</v>
      </c>
      <c r="AK3">
        <v>4.5412178670624126</v>
      </c>
      <c r="AL3">
        <v>4.2044294883717042</v>
      </c>
      <c r="AM3">
        <v>2.8026006237125891</v>
      </c>
      <c r="AN3">
        <v>4.4353878108987246</v>
      </c>
      <c r="AO3">
        <v>4.1004449337868856</v>
      </c>
    </row>
    <row r="5" spans="1:42" x14ac:dyDescent="0.25">
      <c r="A5">
        <v>111.28539906229251</v>
      </c>
      <c r="B5">
        <v>102.06313942026564</v>
      </c>
      <c r="C5">
        <v>113.97041303034499</v>
      </c>
      <c r="D5">
        <v>94.905295140589544</v>
      </c>
      <c r="E5">
        <v>91.096001755499685</v>
      </c>
      <c r="F5">
        <v>95.030451813011425</v>
      </c>
      <c r="G5">
        <v>106.34803887928229</v>
      </c>
      <c r="H5">
        <v>120.35509163694506</v>
      </c>
      <c r="I5">
        <v>104.64704058550909</v>
      </c>
      <c r="J5">
        <v>109.63274051086668</v>
      </c>
      <c r="K5">
        <v>99.442312135957295</v>
      </c>
      <c r="L5">
        <v>104.58517310675937</v>
      </c>
      <c r="M5">
        <v>110.7322027302567</v>
      </c>
      <c r="N5">
        <v>104.23530767089966</v>
      </c>
      <c r="O5">
        <v>124.2287053880688</v>
      </c>
      <c r="P5">
        <v>150.59122836666211</v>
      </c>
      <c r="Q5">
        <v>91.250396328586504</v>
      </c>
      <c r="R5">
        <v>87.923059916363115</v>
      </c>
      <c r="S5">
        <v>107.91392585777541</v>
      </c>
      <c r="T5">
        <v>111.37830315271829</v>
      </c>
      <c r="U5">
        <v>94.506126486781611</v>
      </c>
      <c r="V5">
        <v>101.93232641211232</v>
      </c>
      <c r="W5">
        <v>94.288760104587055</v>
      </c>
      <c r="X5">
        <v>105.71082758181139</v>
      </c>
      <c r="Y5">
        <v>122.20253372666828</v>
      </c>
      <c r="Z5">
        <v>105.93153335011012</v>
      </c>
      <c r="AA5">
        <v>98.550013003309417</v>
      </c>
      <c r="AB5">
        <v>115.65235615837048</v>
      </c>
      <c r="AC5">
        <v>94.110640070720521</v>
      </c>
      <c r="AD5">
        <v>102.70086264729596</v>
      </c>
      <c r="AE5">
        <v>128.80782121914578</v>
      </c>
      <c r="AF5">
        <v>107.13254776298346</v>
      </c>
      <c r="AG5">
        <v>112.80789004370885</v>
      </c>
      <c r="AH5">
        <v>117.70031795229168</v>
      </c>
      <c r="AI5">
        <v>140.41055598136009</v>
      </c>
      <c r="AJ5">
        <v>79.281777259042755</v>
      </c>
      <c r="AK5">
        <v>93.288255693184738</v>
      </c>
      <c r="AL5">
        <v>111.17190434987417</v>
      </c>
      <c r="AM5">
        <v>100</v>
      </c>
      <c r="AN5">
        <v>100</v>
      </c>
      <c r="AO5">
        <v>100</v>
      </c>
    </row>
    <row r="6" spans="1:42" x14ac:dyDescent="0.25">
      <c r="A6">
        <v>6.4285790354479344</v>
      </c>
      <c r="B6">
        <v>5.1116886314631618</v>
      </c>
      <c r="C6">
        <v>6.6520926669170741</v>
      </c>
      <c r="D6">
        <v>4.9754529245399048</v>
      </c>
      <c r="E6">
        <v>3.9498659241704273</v>
      </c>
      <c r="F6">
        <v>7.4712227637497675</v>
      </c>
      <c r="G6">
        <v>4.7905118489089782</v>
      </c>
      <c r="H6">
        <v>5.7786263696166502</v>
      </c>
      <c r="I6">
        <v>7.2166206438115745</v>
      </c>
      <c r="J6">
        <v>4.9242155869513393</v>
      </c>
      <c r="K6">
        <v>5.3436035185118147</v>
      </c>
      <c r="L6">
        <v>4.4015739658316795</v>
      </c>
      <c r="M6">
        <v>5.9879137541650742</v>
      </c>
      <c r="N6">
        <v>5.1800121013104814</v>
      </c>
      <c r="O6">
        <v>6.9722626195972985</v>
      </c>
      <c r="P6">
        <v>17.636437705494103</v>
      </c>
      <c r="Q6">
        <v>4.9025461467298204</v>
      </c>
      <c r="R6">
        <v>4.7920349064510068</v>
      </c>
      <c r="S6">
        <v>4.3781055153153243</v>
      </c>
      <c r="T6">
        <v>8.8206210505995557</v>
      </c>
      <c r="U6">
        <v>7.6965289044395275</v>
      </c>
      <c r="V6">
        <v>8.2769989986187475</v>
      </c>
      <c r="W6">
        <v>3.8095929903457892</v>
      </c>
      <c r="X6">
        <v>12.779594220267068</v>
      </c>
      <c r="Y6">
        <v>5.4520922288932248</v>
      </c>
      <c r="Z6">
        <v>5.1807129669330703</v>
      </c>
      <c r="AA6">
        <v>4.2702919214426043</v>
      </c>
      <c r="AB6">
        <v>8.485768967931568</v>
      </c>
      <c r="AC6">
        <v>6.809456247276489</v>
      </c>
      <c r="AD6">
        <v>4.2831930263202231</v>
      </c>
      <c r="AE6">
        <v>8.1314181212953436</v>
      </c>
      <c r="AF6">
        <v>5.9561484228524</v>
      </c>
      <c r="AG6">
        <v>6.2988105088817425</v>
      </c>
      <c r="AH6">
        <v>5.8185470636904935</v>
      </c>
      <c r="AI6">
        <v>9.4048469650776525</v>
      </c>
      <c r="AJ6">
        <v>4.0595474070455282</v>
      </c>
      <c r="AK6">
        <v>6.5813154229507829</v>
      </c>
      <c r="AL6">
        <v>4.5454968722304185</v>
      </c>
      <c r="AM6">
        <v>3.8479070750232074</v>
      </c>
      <c r="AN6">
        <v>3.4461556534338937</v>
      </c>
      <c r="AO6">
        <v>0</v>
      </c>
    </row>
    <row r="8" spans="1:42" x14ac:dyDescent="0.25">
      <c r="A8">
        <v>84.157279767832634</v>
      </c>
      <c r="B8">
        <v>96.364527055532349</v>
      </c>
      <c r="C8">
        <v>94.673661846137108</v>
      </c>
      <c r="D8">
        <v>99.847930031440711</v>
      </c>
      <c r="E8">
        <v>104.40301432788679</v>
      </c>
      <c r="F8">
        <v>99.190653666919758</v>
      </c>
      <c r="G8">
        <v>96.679679099271141</v>
      </c>
      <c r="H8">
        <v>90.8069763091341</v>
      </c>
      <c r="I8">
        <v>111.7434042909901</v>
      </c>
      <c r="J8">
        <v>113.09926031450263</v>
      </c>
      <c r="K8">
        <v>103.62916000397975</v>
      </c>
      <c r="L8">
        <v>91.731419712722783</v>
      </c>
      <c r="M8">
        <v>98.019505594139076</v>
      </c>
      <c r="N8">
        <v>92.313527007499644</v>
      </c>
      <c r="O8">
        <v>112.67167158687738</v>
      </c>
      <c r="P8">
        <v>112.82195839121472</v>
      </c>
      <c r="Q8">
        <v>85.584970997685502</v>
      </c>
      <c r="R8">
        <v>87.675737324389502</v>
      </c>
      <c r="S8">
        <v>91.213709182095343</v>
      </c>
      <c r="T8">
        <v>82.657886327477399</v>
      </c>
      <c r="U8">
        <v>88.31846853452646</v>
      </c>
      <c r="V8">
        <v>88.138324355772539</v>
      </c>
      <c r="W8">
        <v>98.793711855149638</v>
      </c>
      <c r="X8">
        <v>104.4688075055434</v>
      </c>
      <c r="Y8">
        <v>100.4473192354223</v>
      </c>
      <c r="Z8">
        <v>133.36466089469735</v>
      </c>
      <c r="AA8">
        <v>107.89437124497334</v>
      </c>
      <c r="AB8">
        <v>96.939898880972407</v>
      </c>
      <c r="AC8">
        <v>76.639766592245735</v>
      </c>
      <c r="AD8">
        <v>105.049230372849</v>
      </c>
      <c r="AE8">
        <v>109.03945704028972</v>
      </c>
      <c r="AF8">
        <v>82.582658579755503</v>
      </c>
      <c r="AG8">
        <v>96.903239830916476</v>
      </c>
      <c r="AH8">
        <v>114.05562040163404</v>
      </c>
      <c r="AI8">
        <v>100.06195871783076</v>
      </c>
      <c r="AJ8">
        <v>92.623853016919469</v>
      </c>
      <c r="AK8">
        <v>109.68143823977567</v>
      </c>
      <c r="AL8">
        <v>102.07635376097221</v>
      </c>
      <c r="AM8">
        <v>100</v>
      </c>
      <c r="AN8">
        <v>100</v>
      </c>
      <c r="AO8">
        <v>100</v>
      </c>
    </row>
    <row r="9" spans="1:42" x14ac:dyDescent="0.25">
      <c r="A9">
        <v>6.0805114916574592</v>
      </c>
      <c r="B9">
        <v>7.4718404338530569</v>
      </c>
      <c r="C9">
        <v>4.9924935241320263</v>
      </c>
      <c r="D9">
        <v>5.2990115657699119</v>
      </c>
      <c r="E9">
        <v>6.0053090775838145</v>
      </c>
      <c r="F9">
        <v>6.3257094552324258</v>
      </c>
      <c r="G9">
        <v>3.9425286053128055</v>
      </c>
      <c r="H9">
        <v>4.8916441332000824</v>
      </c>
      <c r="I9">
        <v>11.119750282069152</v>
      </c>
      <c r="J9">
        <v>6.3213789668299505</v>
      </c>
      <c r="K9">
        <v>4.2243957330198159</v>
      </c>
      <c r="L9">
        <v>6.9073929693374501</v>
      </c>
      <c r="M9">
        <v>3.5977295255687922</v>
      </c>
      <c r="N9">
        <v>5.287956563644582</v>
      </c>
      <c r="O9">
        <v>5.7605242711874949</v>
      </c>
      <c r="P9">
        <v>5.1438079097429599</v>
      </c>
      <c r="Q9">
        <v>3.5072591703065363</v>
      </c>
      <c r="R9">
        <v>5.0946719878752242</v>
      </c>
      <c r="S9">
        <v>3.8855301397102444</v>
      </c>
      <c r="T9">
        <v>18.090049784511585</v>
      </c>
      <c r="U9">
        <v>7.3729962223503875</v>
      </c>
      <c r="V9">
        <v>5.6542597809468065</v>
      </c>
      <c r="W9">
        <v>4.5228574290300951</v>
      </c>
      <c r="X9">
        <v>8.3681287870217833</v>
      </c>
      <c r="Y9">
        <v>4.2780438792102444</v>
      </c>
      <c r="Z9">
        <v>10.850268422744671</v>
      </c>
      <c r="AA9">
        <v>7.5825397703446278</v>
      </c>
      <c r="AB9">
        <v>7.1398264786932106</v>
      </c>
      <c r="AC9">
        <v>3.409322859814417</v>
      </c>
      <c r="AD9">
        <v>4.1652429602279257</v>
      </c>
      <c r="AE9">
        <v>15.376674052607278</v>
      </c>
      <c r="AF9">
        <v>6.6306288173631742</v>
      </c>
      <c r="AG9">
        <v>5.3622561047971296</v>
      </c>
      <c r="AH9">
        <v>4.8222664413526113</v>
      </c>
      <c r="AI9">
        <v>10.462276223242567</v>
      </c>
      <c r="AJ9">
        <v>7.121431069809395</v>
      </c>
      <c r="AK9">
        <v>5.1825029383586516</v>
      </c>
      <c r="AL9">
        <v>6.9204309014905787</v>
      </c>
      <c r="AM9">
        <v>4.2747626004234505</v>
      </c>
      <c r="AN9">
        <v>3.6550233149513915</v>
      </c>
      <c r="AO9">
        <v>2.7279763313852761</v>
      </c>
    </row>
    <row r="12" spans="1:42" x14ac:dyDescent="0.25">
      <c r="A12">
        <f t="shared" ref="A12:G12" si="0">AVERAGE(A2,A5,A8)</f>
        <v>91.620947770707858</v>
      </c>
      <c r="B12">
        <f t="shared" si="0"/>
        <v>108.31198781370902</v>
      </c>
      <c r="C12">
        <f t="shared" si="0"/>
        <v>100.06207196475937</v>
      </c>
      <c r="D12">
        <f t="shared" si="0"/>
        <v>95.69245063188869</v>
      </c>
      <c r="E12">
        <f t="shared" si="0"/>
        <v>96.236806855204065</v>
      </c>
      <c r="F12">
        <f t="shared" si="0"/>
        <v>96.967230872093907</v>
      </c>
      <c r="G12">
        <f t="shared" si="0"/>
        <v>103.81120552977903</v>
      </c>
      <c r="H12" t="e">
        <f>AVERAGE(#REF!,#REF!,#REF!)</f>
        <v>#REF!</v>
      </c>
      <c r="I12">
        <f>AVERAGE(H2,H5,H8)</f>
        <v>97.550254988466648</v>
      </c>
      <c r="J12">
        <f>AVERAGE(I2,I5,I8)</f>
        <v>105.63822287098962</v>
      </c>
      <c r="K12">
        <f>AVERAGE(J2,J5,J8)</f>
        <v>107.41070873691463</v>
      </c>
      <c r="L12">
        <f>AVERAGE(K2,K5,K8)</f>
        <v>104.46984299748175</v>
      </c>
      <c r="M12">
        <f>AVERAGE(L2,L5,L8)</f>
        <v>101.80135454958751</v>
      </c>
      <c r="N12">
        <f>AVERAGE(M2,M5,M8)</f>
        <v>98.122731359982552</v>
      </c>
      <c r="O12">
        <f>AVERAGE(N2,N5,N8)</f>
        <v>97.285879927725532</v>
      </c>
      <c r="P12">
        <f>AVERAGE(O2,O5,O8)</f>
        <v>115.46346452250206</v>
      </c>
      <c r="Q12">
        <f>AVERAGE(P2,P5,P8)</f>
        <v>125.3717353529546</v>
      </c>
      <c r="R12">
        <f>AVERAGE(Q2,Q5,Q8)</f>
        <v>84.101564670005899</v>
      </c>
      <c r="S12">
        <f>AVERAGE(R2,R5,R8)</f>
        <v>85.391029697645948</v>
      </c>
      <c r="T12">
        <f>AVERAGE(S2,S5,S8)</f>
        <v>102.31036853813866</v>
      </c>
      <c r="U12">
        <f>AVERAGE(T2,T5,T8)</f>
        <v>98.077121931516459</v>
      </c>
      <c r="V12">
        <f>AVERAGE(U2,U5,U8)</f>
        <v>94.049709169507139</v>
      </c>
      <c r="W12">
        <f>AVERAGE(V2,V5,V8)</f>
        <v>95.971941653852397</v>
      </c>
      <c r="X12">
        <f>AVERAGE(W2,W5,W8)</f>
        <v>98.508253491527924</v>
      </c>
      <c r="Y12">
        <f>AVERAGE(X2,X5,X8)</f>
        <v>96.123316484065256</v>
      </c>
      <c r="Z12">
        <f>AVERAGE(Y2,Y5,Y8)</f>
        <v>103.94442485105257</v>
      </c>
      <c r="AA12">
        <f>AVERAGE(Z2,Z5,Z8)</f>
        <v>113.91353781287937</v>
      </c>
      <c r="AB12">
        <f>AVERAGE(AA2,AA5,AA8)</f>
        <v>100.56450313403268</v>
      </c>
      <c r="AC12">
        <f>AVERAGE(AB2,AB5,AB8)</f>
        <v>106.51689402829699</v>
      </c>
      <c r="AD12">
        <f>AVERAGE(AC2,AC5,AC8)</f>
        <v>90.011098705139759</v>
      </c>
      <c r="AE12">
        <f>AVERAGE(AD2,AD5,AD8)</f>
        <v>99.236380374158841</v>
      </c>
      <c r="AF12">
        <f>AVERAGE(AE2,AE5,AE8)</f>
        <v>111.49216910624703</v>
      </c>
      <c r="AG12">
        <f>AVERAGE(AF2,AF5,AF8)</f>
        <v>92.7491043162035</v>
      </c>
      <c r="AH12">
        <f>AVERAGE(AG2,AG5,AG8)</f>
        <v>103.42969488984158</v>
      </c>
      <c r="AI12">
        <f>AVERAGE(AH2,AH5,AH8)</f>
        <v>114.77226265464948</v>
      </c>
      <c r="AJ12">
        <f>AVERAGE(AI2,AI5,AI8)</f>
        <v>111.58431563616341</v>
      </c>
      <c r="AK12">
        <f>AVERAGE(AJ2,AJ5,AJ8)</f>
        <v>90.669805642993424</v>
      </c>
      <c r="AL12">
        <f>AVERAGE(AK2,AK5,AK8)</f>
        <v>104.0855086925725</v>
      </c>
      <c r="AM12">
        <f>AVERAGE(AL2,AL5,AL8)</f>
        <v>104.56493735739753</v>
      </c>
      <c r="AN12">
        <f>AVERAGE(AM2,AM5,AM8)</f>
        <v>100</v>
      </c>
      <c r="AO12">
        <f>AVERAGE(AN2,AN5,AN8)</f>
        <v>100</v>
      </c>
      <c r="AP12">
        <f>AVERAGE(AO2,AO5,AO8)</f>
        <v>100</v>
      </c>
    </row>
    <row r="14" spans="1:42" x14ac:dyDescent="0.25">
      <c r="A14" s="1" t="s">
        <v>9</v>
      </c>
      <c r="B14" s="1" t="s">
        <v>10</v>
      </c>
      <c r="C14" s="1" t="s">
        <v>39</v>
      </c>
      <c r="D14" s="1" t="s">
        <v>44</v>
      </c>
      <c r="E14" s="1" t="s">
        <v>1</v>
      </c>
      <c r="F14" s="1" t="s">
        <v>16</v>
      </c>
      <c r="G14" s="1" t="s">
        <v>11</v>
      </c>
      <c r="H14" s="1" t="s">
        <v>3</v>
      </c>
      <c r="I14" s="1" t="s">
        <v>12</v>
      </c>
      <c r="J14" s="1" t="s">
        <v>41</v>
      </c>
      <c r="K14" s="1" t="s">
        <v>29</v>
      </c>
      <c r="L14" s="1" t="s">
        <v>30</v>
      </c>
      <c r="M14" s="1" t="s">
        <v>7</v>
      </c>
      <c r="N14" s="1" t="s">
        <v>4</v>
      </c>
      <c r="O14" s="1" t="s">
        <v>36</v>
      </c>
      <c r="P14" s="1" t="s">
        <v>6</v>
      </c>
      <c r="Q14" s="1" t="s">
        <v>37</v>
      </c>
      <c r="R14" s="1" t="s">
        <v>14</v>
      </c>
      <c r="S14" s="1" t="s">
        <v>56</v>
      </c>
      <c r="T14" s="1" t="s">
        <v>57</v>
      </c>
      <c r="U14" s="1" t="s">
        <v>58</v>
      </c>
      <c r="V14" s="1" t="s">
        <v>32</v>
      </c>
      <c r="W14" s="1" t="s">
        <v>2</v>
      </c>
      <c r="X14" s="1" t="s">
        <v>38</v>
      </c>
      <c r="Y14" s="1" t="s">
        <v>34</v>
      </c>
      <c r="Z14" s="1" t="s">
        <v>35</v>
      </c>
      <c r="AA14" s="1" t="s">
        <v>15</v>
      </c>
      <c r="AB14" s="1" t="s">
        <v>47</v>
      </c>
      <c r="AC14" s="1" t="s">
        <v>13</v>
      </c>
      <c r="AD14" s="1" t="s">
        <v>45</v>
      </c>
      <c r="AE14" s="1" t="s">
        <v>48</v>
      </c>
      <c r="AF14" s="1" t="s">
        <v>46</v>
      </c>
      <c r="AG14" s="1" t="s">
        <v>5</v>
      </c>
      <c r="AH14" s="1" t="s">
        <v>43</v>
      </c>
      <c r="AI14" s="1" t="s">
        <v>33</v>
      </c>
      <c r="AJ14" s="1" t="s">
        <v>31</v>
      </c>
      <c r="AK14" s="1" t="s">
        <v>40</v>
      </c>
      <c r="AL14" s="1" t="s">
        <v>17</v>
      </c>
      <c r="AM14" s="1" t="s">
        <v>42</v>
      </c>
      <c r="AN14" t="s">
        <v>50</v>
      </c>
      <c r="AO14" s="1" t="s">
        <v>49</v>
      </c>
      <c r="AP14" s="1" t="s">
        <v>8</v>
      </c>
    </row>
    <row r="15" spans="1:42" x14ac:dyDescent="0.25">
      <c r="A15">
        <v>75.469326683745692</v>
      </c>
      <c r="B15">
        <v>80.574291852185254</v>
      </c>
      <c r="C15">
        <v>99.282889452453034</v>
      </c>
      <c r="D15">
        <v>100.10378665301805</v>
      </c>
      <c r="E15">
        <v>79.420164481998455</v>
      </c>
      <c r="F15">
        <v>88.532106605871547</v>
      </c>
      <c r="G15">
        <v>99.324532487213361</v>
      </c>
      <c r="H15">
        <v>92.324126723635828</v>
      </c>
      <c r="I15">
        <v>97.845174193672307</v>
      </c>
      <c r="J15">
        <v>78.190314364841001</v>
      </c>
      <c r="K15">
        <v>93.211404482225717</v>
      </c>
      <c r="L15">
        <v>96.680587136350539</v>
      </c>
      <c r="M15">
        <v>95.308805104777278</v>
      </c>
      <c r="N15">
        <v>81.488697019320782</v>
      </c>
      <c r="O15">
        <v>100.1951763143537</v>
      </c>
      <c r="P15">
        <v>85.616485755551892</v>
      </c>
      <c r="Q15">
        <v>102.44228851484706</v>
      </c>
      <c r="R15">
        <v>89.959048102331565</v>
      </c>
      <c r="S15">
        <v>100</v>
      </c>
      <c r="T15">
        <v>100</v>
      </c>
      <c r="U15">
        <v>100</v>
      </c>
      <c r="V15">
        <v>100</v>
      </c>
      <c r="W15">
        <v>91.542141017796027</v>
      </c>
      <c r="X15">
        <v>95.249125153815228</v>
      </c>
      <c r="Y15">
        <v>109.08747082928036</v>
      </c>
      <c r="Z15">
        <v>107.8034705745452</v>
      </c>
      <c r="AA15">
        <v>100.5779547948994</v>
      </c>
      <c r="AB15">
        <v>108.40589861078365</v>
      </c>
      <c r="AC15">
        <v>89.18342159106713</v>
      </c>
      <c r="AD15">
        <v>109.2868321447571</v>
      </c>
      <c r="AE15">
        <v>110.33805685250822</v>
      </c>
      <c r="AF15">
        <v>100.44655396134623</v>
      </c>
      <c r="AG15">
        <v>100.52422373646968</v>
      </c>
      <c r="AH15">
        <v>106.95842704554809</v>
      </c>
      <c r="AI15">
        <v>99.500125385374574</v>
      </c>
      <c r="AJ15">
        <v>126.50829696532908</v>
      </c>
      <c r="AK15">
        <v>96.629229059305558</v>
      </c>
      <c r="AL15">
        <v>94.280432209299377</v>
      </c>
      <c r="AM15">
        <v>102.44441919383063</v>
      </c>
      <c r="AN15">
        <v>112.56084961002273</v>
      </c>
      <c r="AO15">
        <v>109.49001659255997</v>
      </c>
      <c r="AP15">
        <v>112.702019300987</v>
      </c>
    </row>
    <row r="16" spans="1:42" x14ac:dyDescent="0.25">
      <c r="A16">
        <v>4.0549732401466807</v>
      </c>
      <c r="B16">
        <v>4.0930145682933201</v>
      </c>
      <c r="C16">
        <v>6.0337196912245723</v>
      </c>
      <c r="D16">
        <v>6.5247578776195594</v>
      </c>
      <c r="E16">
        <v>4.4615001263278113</v>
      </c>
      <c r="F16">
        <v>4.8640293331928239</v>
      </c>
      <c r="G16">
        <v>7.5832812804177525</v>
      </c>
      <c r="H16">
        <v>3.7550729242644674</v>
      </c>
      <c r="I16">
        <v>3.394633804139314</v>
      </c>
      <c r="J16">
        <v>4.0822026796534594</v>
      </c>
      <c r="K16">
        <v>5.0959898377697055</v>
      </c>
      <c r="L16">
        <v>6.6166740841520442</v>
      </c>
      <c r="M16">
        <v>4.8887877164935967</v>
      </c>
      <c r="N16">
        <v>2.8725080130166747</v>
      </c>
      <c r="O16">
        <v>4.6152882248450267</v>
      </c>
      <c r="P16">
        <v>4.9055782754307424</v>
      </c>
      <c r="Q16">
        <v>6.5809951006183658</v>
      </c>
      <c r="R16">
        <v>3.7765008218287801</v>
      </c>
      <c r="S16">
        <v>2.8026006237125891</v>
      </c>
      <c r="T16">
        <v>4.4353878108987246</v>
      </c>
      <c r="U16">
        <v>4.1004449337868856</v>
      </c>
      <c r="V16">
        <v>0</v>
      </c>
      <c r="W16">
        <v>3.8531903941903698</v>
      </c>
      <c r="X16">
        <v>5.1360629266028539</v>
      </c>
      <c r="Y16">
        <v>5.6447171195040253</v>
      </c>
      <c r="Z16">
        <v>4.7146860274752482</v>
      </c>
      <c r="AA16">
        <v>4.2870136435449426</v>
      </c>
      <c r="AB16">
        <v>5.3167344454398222</v>
      </c>
      <c r="AC16">
        <v>3.2865742644686953</v>
      </c>
      <c r="AD16">
        <v>4.5412178670624126</v>
      </c>
      <c r="AE16">
        <v>5.8119854524306351</v>
      </c>
      <c r="AF16">
        <v>4.2044294883717042</v>
      </c>
      <c r="AG16">
        <v>5.7352249427071555</v>
      </c>
      <c r="AH16">
        <v>9.5405155498821621</v>
      </c>
      <c r="AI16">
        <v>4.127277213794045</v>
      </c>
      <c r="AJ16">
        <v>8.8330501928701128</v>
      </c>
      <c r="AK16">
        <v>3.7019690791285025</v>
      </c>
      <c r="AL16">
        <v>4.1581693452471571</v>
      </c>
      <c r="AM16">
        <v>4.3168309464027343</v>
      </c>
      <c r="AN16">
        <v>5.3594368016590215</v>
      </c>
      <c r="AO16">
        <v>4.9432730954532191</v>
      </c>
      <c r="AP16">
        <v>6.7391464183558156</v>
      </c>
    </row>
    <row r="18" spans="1:42" x14ac:dyDescent="0.25">
      <c r="A18">
        <v>91.250396328586504</v>
      </c>
      <c r="B18">
        <v>87.923059916363115</v>
      </c>
      <c r="C18">
        <v>94.110640070720521</v>
      </c>
      <c r="D18">
        <v>79.281777259042755</v>
      </c>
      <c r="E18">
        <v>111.28539906229251</v>
      </c>
      <c r="F18">
        <v>107.13254776298346</v>
      </c>
      <c r="G18">
        <v>94.506126486781611</v>
      </c>
      <c r="H18">
        <v>94.905295140589544</v>
      </c>
      <c r="I18">
        <v>101.93232641211232</v>
      </c>
      <c r="J18">
        <v>105.71082758181139</v>
      </c>
      <c r="K18">
        <v>91.096001755499685</v>
      </c>
      <c r="L18">
        <v>95.030451813011425</v>
      </c>
      <c r="M18">
        <v>104.23530767089966</v>
      </c>
      <c r="N18">
        <v>120.35509163694506</v>
      </c>
      <c r="O18">
        <v>111.37830315271829</v>
      </c>
      <c r="P18">
        <v>110.7322027302567</v>
      </c>
      <c r="Q18">
        <v>94.288760104587055</v>
      </c>
      <c r="R18">
        <v>102.70086264729596</v>
      </c>
      <c r="S18">
        <v>100</v>
      </c>
      <c r="T18">
        <v>100</v>
      </c>
      <c r="U18">
        <v>100</v>
      </c>
      <c r="V18">
        <v>100</v>
      </c>
      <c r="W18">
        <v>113.97041303034499</v>
      </c>
      <c r="X18">
        <v>98.550013003309417</v>
      </c>
      <c r="Y18">
        <v>104.58517310675937</v>
      </c>
      <c r="Z18">
        <v>107.91392585777541</v>
      </c>
      <c r="AA18">
        <v>112.80789004370885</v>
      </c>
      <c r="AB18">
        <v>106.34803887928229</v>
      </c>
      <c r="AC18">
        <v>122.20253372666828</v>
      </c>
      <c r="AD18">
        <v>93.288255693184738</v>
      </c>
      <c r="AE18">
        <v>99.442312135957295</v>
      </c>
      <c r="AF18">
        <v>111.17190434987417</v>
      </c>
      <c r="AG18">
        <v>104.64704058550909</v>
      </c>
      <c r="AH18">
        <v>115.65235615837048</v>
      </c>
      <c r="AI18">
        <v>109.63274051086668</v>
      </c>
      <c r="AJ18">
        <v>102.06313942026564</v>
      </c>
      <c r="AK18">
        <v>128.80782121914578</v>
      </c>
      <c r="AL18">
        <v>140.41055598136009</v>
      </c>
      <c r="AM18">
        <v>105.93153335011012</v>
      </c>
      <c r="AN18">
        <v>117.70031795229168</v>
      </c>
      <c r="AO18">
        <v>124.2287053880688</v>
      </c>
      <c r="AP18">
        <v>150.59122836666211</v>
      </c>
    </row>
    <row r="19" spans="1:42" x14ac:dyDescent="0.25">
      <c r="A19">
        <v>4.9025461467298204</v>
      </c>
      <c r="B19">
        <v>4.7920349064510068</v>
      </c>
      <c r="C19">
        <v>6.809456247276489</v>
      </c>
      <c r="D19">
        <v>4.0595474070455282</v>
      </c>
      <c r="E19">
        <v>6.4285790354479344</v>
      </c>
      <c r="F19">
        <v>5.9561484228524</v>
      </c>
      <c r="G19">
        <v>7.6965289044395275</v>
      </c>
      <c r="H19">
        <v>4.9754529245399048</v>
      </c>
      <c r="I19">
        <v>8.2769989986187475</v>
      </c>
      <c r="J19">
        <v>12.779594220267068</v>
      </c>
      <c r="K19">
        <v>3.9498659241704273</v>
      </c>
      <c r="L19">
        <v>7.4712227637497675</v>
      </c>
      <c r="M19">
        <v>5.1800121013104814</v>
      </c>
      <c r="N19">
        <v>5.7786263696166502</v>
      </c>
      <c r="O19">
        <v>8.8206210505995557</v>
      </c>
      <c r="P19">
        <v>5.9879137541650742</v>
      </c>
      <c r="Q19">
        <v>3.8095929903457892</v>
      </c>
      <c r="R19">
        <v>4.2831930263202231</v>
      </c>
      <c r="S19">
        <v>3.8479070750232074</v>
      </c>
      <c r="T19">
        <v>3.4461556534338937</v>
      </c>
      <c r="U19">
        <v>0</v>
      </c>
      <c r="V19">
        <v>0</v>
      </c>
      <c r="W19">
        <v>6.6520926669170741</v>
      </c>
      <c r="X19">
        <v>4.2702919214426043</v>
      </c>
      <c r="Y19">
        <v>4.4015739658316795</v>
      </c>
      <c r="Z19">
        <v>4.3781055153153243</v>
      </c>
      <c r="AA19">
        <v>6.2988105088817425</v>
      </c>
      <c r="AB19">
        <v>4.7905118489089782</v>
      </c>
      <c r="AC19">
        <v>5.4520922288932248</v>
      </c>
      <c r="AD19">
        <v>6.5813154229507829</v>
      </c>
      <c r="AE19">
        <v>5.3436035185118147</v>
      </c>
      <c r="AF19">
        <v>4.5454968722304185</v>
      </c>
      <c r="AG19">
        <v>7.2166206438115745</v>
      </c>
      <c r="AH19">
        <v>8.485768967931568</v>
      </c>
      <c r="AI19">
        <v>4.9242155869513393</v>
      </c>
      <c r="AJ19">
        <v>5.1116886314631618</v>
      </c>
      <c r="AK19">
        <v>8.1314181212953436</v>
      </c>
      <c r="AL19">
        <v>9.4048469650776525</v>
      </c>
      <c r="AM19">
        <v>5.1807129669330703</v>
      </c>
      <c r="AN19">
        <v>5.8185470636904935</v>
      </c>
      <c r="AO19">
        <v>6.9722626195972985</v>
      </c>
      <c r="AP19">
        <v>17.636437705494103</v>
      </c>
    </row>
    <row r="21" spans="1:42" x14ac:dyDescent="0.25">
      <c r="A21">
        <v>85.584970997685502</v>
      </c>
      <c r="B21">
        <v>87.675737324389502</v>
      </c>
      <c r="C21">
        <v>76.639766592245735</v>
      </c>
      <c r="D21">
        <v>92.623853016919469</v>
      </c>
      <c r="E21">
        <v>84.157279767832634</v>
      </c>
      <c r="F21">
        <v>82.582658579755503</v>
      </c>
      <c r="G21">
        <v>88.31846853452646</v>
      </c>
      <c r="H21">
        <v>99.847930031440711</v>
      </c>
      <c r="I21">
        <v>88.138324355772539</v>
      </c>
      <c r="J21">
        <v>104.4688075055434</v>
      </c>
      <c r="K21">
        <v>104.40301432788679</v>
      </c>
      <c r="L21">
        <v>99.190653666919758</v>
      </c>
      <c r="M21">
        <v>92.313527007499644</v>
      </c>
      <c r="N21">
        <v>90.8069763091341</v>
      </c>
      <c r="O21">
        <v>82.657886327477399</v>
      </c>
      <c r="P21">
        <v>98.019505594139076</v>
      </c>
      <c r="Q21">
        <v>98.793711855149638</v>
      </c>
      <c r="R21">
        <v>105.049230372849</v>
      </c>
      <c r="S21">
        <v>100</v>
      </c>
      <c r="T21">
        <v>100</v>
      </c>
      <c r="U21">
        <v>100</v>
      </c>
      <c r="V21">
        <v>100.04554941100952</v>
      </c>
      <c r="W21">
        <v>94.673661846137108</v>
      </c>
      <c r="X21">
        <v>107.89437124497334</v>
      </c>
      <c r="Y21">
        <v>91.731419712722783</v>
      </c>
      <c r="Z21">
        <v>91.213709182095343</v>
      </c>
      <c r="AA21">
        <v>96.903239830916476</v>
      </c>
      <c r="AB21">
        <v>96.679679099271141</v>
      </c>
      <c r="AC21">
        <v>100.4473192354223</v>
      </c>
      <c r="AD21">
        <v>109.68143823977567</v>
      </c>
      <c r="AE21">
        <v>103.62916000397975</v>
      </c>
      <c r="AF21">
        <v>102.07635376097221</v>
      </c>
      <c r="AG21">
        <v>111.7434042909901</v>
      </c>
      <c r="AH21">
        <v>96.939898880972407</v>
      </c>
      <c r="AI21">
        <v>113.09926031450263</v>
      </c>
      <c r="AJ21">
        <v>96.364527055532349</v>
      </c>
      <c r="AK21">
        <v>109.03945704028972</v>
      </c>
      <c r="AL21">
        <v>100.06195871783076</v>
      </c>
      <c r="AM21">
        <v>133.36466089469735</v>
      </c>
      <c r="AN21">
        <v>114.05562040163404</v>
      </c>
      <c r="AO21">
        <v>112.67167158687738</v>
      </c>
      <c r="AP21">
        <v>112.82195839121472</v>
      </c>
    </row>
    <row r="22" spans="1:42" x14ac:dyDescent="0.25">
      <c r="A22">
        <v>3.5072591703065363</v>
      </c>
      <c r="B22">
        <v>5.0946719878752242</v>
      </c>
      <c r="C22">
        <v>3.409322859814417</v>
      </c>
      <c r="D22">
        <v>7.121431069809395</v>
      </c>
      <c r="E22">
        <v>6.0805114916574592</v>
      </c>
      <c r="F22">
        <v>6.6306288173631742</v>
      </c>
      <c r="G22">
        <v>7.3729962223503875</v>
      </c>
      <c r="H22">
        <v>5.2990115657699119</v>
      </c>
      <c r="I22">
        <v>5.6542597809468065</v>
      </c>
      <c r="J22">
        <v>8.3681287870217833</v>
      </c>
      <c r="K22">
        <v>6.0053090775838145</v>
      </c>
      <c r="L22">
        <v>6.3257094552324258</v>
      </c>
      <c r="M22">
        <v>5.287956563644582</v>
      </c>
      <c r="N22">
        <v>4.8916441332000824</v>
      </c>
      <c r="O22">
        <v>18.090049784511585</v>
      </c>
      <c r="P22">
        <v>3.5977295255687922</v>
      </c>
      <c r="Q22">
        <v>4.5228574290300951</v>
      </c>
      <c r="R22">
        <v>4.1652429602279257</v>
      </c>
      <c r="S22">
        <v>4.2747626004234505</v>
      </c>
      <c r="T22">
        <v>3.6550233149513915</v>
      </c>
      <c r="U22">
        <v>2.7279763313852761</v>
      </c>
      <c r="V22">
        <v>2.7822621056595023</v>
      </c>
      <c r="W22">
        <v>4.9924935241320263</v>
      </c>
      <c r="X22">
        <v>7.5825397703446278</v>
      </c>
      <c r="Y22">
        <v>6.9073929693374501</v>
      </c>
      <c r="Z22">
        <v>3.8855301397102444</v>
      </c>
      <c r="AA22">
        <v>5.3622561047971296</v>
      </c>
      <c r="AB22">
        <v>3.9425286053128055</v>
      </c>
      <c r="AC22">
        <v>4.2780438792102444</v>
      </c>
      <c r="AD22">
        <v>5.1825029383586516</v>
      </c>
      <c r="AE22">
        <v>4.2243957330198159</v>
      </c>
      <c r="AF22">
        <v>6.9204309014905787</v>
      </c>
      <c r="AG22">
        <v>11.119750282069152</v>
      </c>
      <c r="AH22">
        <v>7.1398264786932106</v>
      </c>
      <c r="AI22">
        <v>6.3213789668299505</v>
      </c>
      <c r="AJ22">
        <v>7.4718404338530569</v>
      </c>
      <c r="AK22">
        <v>15.376674052607278</v>
      </c>
      <c r="AL22">
        <v>10.462276223242567</v>
      </c>
      <c r="AM22">
        <v>10.850268422744671</v>
      </c>
      <c r="AN22">
        <v>4.8222664413526113</v>
      </c>
      <c r="AO22">
        <v>5.7605242711874949</v>
      </c>
      <c r="AP22">
        <v>5.1438079097429599</v>
      </c>
    </row>
    <row r="24" spans="1:42" x14ac:dyDescent="0.25">
      <c r="A24" t="s">
        <v>54</v>
      </c>
    </row>
    <row r="25" spans="1:42" x14ac:dyDescent="0.25">
      <c r="A25">
        <v>2</v>
      </c>
      <c r="B25">
        <v>3</v>
      </c>
      <c r="C25">
        <v>1</v>
      </c>
      <c r="D25">
        <v>1</v>
      </c>
      <c r="E25">
        <v>2</v>
      </c>
      <c r="F25">
        <v>2</v>
      </c>
      <c r="G25">
        <v>1</v>
      </c>
      <c r="I25">
        <v>1</v>
      </c>
      <c r="J25">
        <v>1</v>
      </c>
      <c r="N25">
        <v>1</v>
      </c>
      <c r="O25">
        <v>1</v>
      </c>
      <c r="R25">
        <v>1</v>
      </c>
      <c r="AC25">
        <v>1</v>
      </c>
    </row>
    <row r="27" spans="1:42" x14ac:dyDescent="0.25">
      <c r="A27" t="s">
        <v>55</v>
      </c>
    </row>
    <row r="28" spans="1:42" x14ac:dyDescent="0.25">
      <c r="E28">
        <v>1</v>
      </c>
      <c r="N28">
        <v>1</v>
      </c>
      <c r="O28">
        <v>1</v>
      </c>
      <c r="P28">
        <v>1</v>
      </c>
      <c r="W28">
        <v>1</v>
      </c>
      <c r="AA28">
        <v>1</v>
      </c>
      <c r="AC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2</v>
      </c>
      <c r="AO28">
        <v>2</v>
      </c>
      <c r="AP28">
        <v>3</v>
      </c>
    </row>
    <row r="68" spans="1:1" x14ac:dyDescent="0.25">
      <c r="A68" t="s">
        <v>65</v>
      </c>
    </row>
    <row r="69" spans="1:1" x14ac:dyDescent="0.25">
      <c r="A69" t="s">
        <v>66</v>
      </c>
    </row>
    <row r="105" spans="1:1" x14ac:dyDescent="0.25">
      <c r="A105" t="s">
        <v>63</v>
      </c>
    </row>
    <row r="106" spans="1:1" x14ac:dyDescent="0.25">
      <c r="A106" t="s">
        <v>64</v>
      </c>
    </row>
    <row r="124" spans="1:1" x14ac:dyDescent="0.25">
      <c r="A124" t="s">
        <v>62</v>
      </c>
    </row>
    <row r="125" spans="1:1" x14ac:dyDescent="0.25">
      <c r="A125" t="s">
        <v>68</v>
      </c>
    </row>
    <row r="158" spans="1:1" x14ac:dyDescent="0.25">
      <c r="A158" t="s">
        <v>69</v>
      </c>
    </row>
    <row r="159" spans="1:1" x14ac:dyDescent="0.25">
      <c r="A159" t="s">
        <v>67</v>
      </c>
    </row>
  </sheetData>
  <sortState columnSort="1" ref="A1:AP9">
    <sortCondition ref="A1:AP1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9"/>
  <sheetViews>
    <sheetView tabSelected="1" topLeftCell="A7" workbookViewId="0">
      <selection activeCell="J43" sqref="J43"/>
    </sheetView>
  </sheetViews>
  <sheetFormatPr defaultRowHeight="15" x14ac:dyDescent="0.25"/>
  <sheetData>
    <row r="1" spans="1:17" x14ac:dyDescent="0.25">
      <c r="A1" s="2" t="s">
        <v>1</v>
      </c>
      <c r="B1" s="2" t="s">
        <v>29</v>
      </c>
      <c r="C1" s="2" t="s">
        <v>4</v>
      </c>
      <c r="D1" s="2" t="s">
        <v>33</v>
      </c>
      <c r="E1" s="2" t="s">
        <v>49</v>
      </c>
      <c r="F1" s="2" t="s">
        <v>8</v>
      </c>
      <c r="G1" s="2" t="s">
        <v>10</v>
      </c>
      <c r="H1" s="2" t="s">
        <v>35</v>
      </c>
      <c r="I1" s="2" t="s">
        <v>36</v>
      </c>
      <c r="J1" s="2" t="s">
        <v>16</v>
      </c>
      <c r="K1" s="3" t="s">
        <v>38</v>
      </c>
      <c r="L1" s="2" t="s">
        <v>50</v>
      </c>
      <c r="M1" s="3" t="s">
        <v>44</v>
      </c>
      <c r="N1" s="3" t="s">
        <v>45</v>
      </c>
      <c r="O1" s="3" t="s">
        <v>59</v>
      </c>
    </row>
    <row r="2" spans="1:17" x14ac:dyDescent="0.25">
      <c r="A2">
        <v>79.420164481998455</v>
      </c>
      <c r="B2">
        <v>93.211404482225717</v>
      </c>
      <c r="C2">
        <v>81.488697019320782</v>
      </c>
      <c r="D2">
        <v>99.500125385374574</v>
      </c>
      <c r="E2">
        <v>109.49001659255997</v>
      </c>
      <c r="F2">
        <v>112.702019300987</v>
      </c>
      <c r="G2">
        <v>75.469326683745692</v>
      </c>
      <c r="H2">
        <v>80.574291852185254</v>
      </c>
      <c r="I2">
        <v>107.8034705745452</v>
      </c>
      <c r="J2">
        <v>106.95842704554809</v>
      </c>
      <c r="K2">
        <v>88.532106605871547</v>
      </c>
      <c r="L2">
        <v>112.56084961002273</v>
      </c>
      <c r="M2">
        <v>100.10378665301805</v>
      </c>
      <c r="N2">
        <v>109.2868321447571</v>
      </c>
      <c r="O2">
        <v>100</v>
      </c>
    </row>
    <row r="3" spans="1:17" x14ac:dyDescent="0.25">
      <c r="A3">
        <v>4.4615001263278113</v>
      </c>
      <c r="B3">
        <v>5.0959898377697055</v>
      </c>
      <c r="C3">
        <v>2.8725080130166747</v>
      </c>
      <c r="D3">
        <v>4.127277213794045</v>
      </c>
      <c r="E3">
        <v>4.9432730954532191</v>
      </c>
      <c r="F3">
        <v>6.7391464183558156</v>
      </c>
      <c r="G3">
        <v>4.0549732401466807</v>
      </c>
      <c r="H3">
        <v>4.0930145682933201</v>
      </c>
      <c r="I3">
        <v>4.7146860274752482</v>
      </c>
      <c r="J3">
        <v>9.5405155498821621</v>
      </c>
      <c r="K3">
        <v>4.8640293331928239</v>
      </c>
      <c r="L3">
        <v>5.3594368016590215</v>
      </c>
      <c r="M3">
        <v>6.5247578776195594</v>
      </c>
      <c r="N3">
        <v>4.5412178670624126</v>
      </c>
      <c r="O3">
        <v>2.8026006237125891</v>
      </c>
    </row>
    <row r="5" spans="1:17" x14ac:dyDescent="0.25">
      <c r="A5">
        <v>111.28539906229251</v>
      </c>
      <c r="B5">
        <v>91.096001755499685</v>
      </c>
      <c r="C5">
        <v>120.35509163694506</v>
      </c>
      <c r="D5">
        <v>109.63274051086668</v>
      </c>
      <c r="E5">
        <v>124.2287053880688</v>
      </c>
      <c r="F5">
        <v>150.59122836666211</v>
      </c>
      <c r="G5">
        <v>91.250396328586504</v>
      </c>
      <c r="H5">
        <v>87.923059916363115</v>
      </c>
      <c r="I5">
        <v>107.91392585777541</v>
      </c>
      <c r="J5">
        <v>115.65235615837048</v>
      </c>
      <c r="K5">
        <v>107.13254776298346</v>
      </c>
      <c r="L5">
        <v>117.70031795229168</v>
      </c>
      <c r="M5">
        <v>79.281777259042755</v>
      </c>
      <c r="N5">
        <v>93.288255693184738</v>
      </c>
      <c r="O5">
        <v>100</v>
      </c>
    </row>
    <row r="6" spans="1:17" x14ac:dyDescent="0.25">
      <c r="A6">
        <v>6.4285790354479344</v>
      </c>
      <c r="B6">
        <v>3.9498659241704273</v>
      </c>
      <c r="C6">
        <v>5.7786263696166502</v>
      </c>
      <c r="D6">
        <v>4.9242155869513393</v>
      </c>
      <c r="E6">
        <v>6.9722626195972985</v>
      </c>
      <c r="F6">
        <v>17.636437705494103</v>
      </c>
      <c r="G6">
        <v>4.9025461467298204</v>
      </c>
      <c r="H6">
        <v>4.7920349064510068</v>
      </c>
      <c r="I6">
        <v>4.3781055153153243</v>
      </c>
      <c r="J6">
        <v>8.485768967931568</v>
      </c>
      <c r="K6">
        <v>5.9561484228524</v>
      </c>
      <c r="L6">
        <v>5.8185470636904935</v>
      </c>
      <c r="M6">
        <v>4.0595474070455282</v>
      </c>
      <c r="N6">
        <v>6.5813154229507829</v>
      </c>
      <c r="O6">
        <v>3.8479070750232074</v>
      </c>
    </row>
    <row r="8" spans="1:17" x14ac:dyDescent="0.25">
      <c r="A8">
        <v>84.157279767832634</v>
      </c>
      <c r="B8">
        <v>104.40301432788679</v>
      </c>
      <c r="C8">
        <v>90.8069763091341</v>
      </c>
      <c r="D8">
        <v>113.09926031450263</v>
      </c>
      <c r="E8">
        <v>112.67167158687738</v>
      </c>
      <c r="F8">
        <v>112.82195839121472</v>
      </c>
      <c r="G8">
        <v>85.584970997685502</v>
      </c>
      <c r="H8">
        <v>87.675737324389502</v>
      </c>
      <c r="I8">
        <v>91.213709182095343</v>
      </c>
      <c r="J8">
        <v>96.939898880972407</v>
      </c>
      <c r="K8">
        <v>82.582658579755503</v>
      </c>
      <c r="L8">
        <v>114.05562040163404</v>
      </c>
      <c r="M8">
        <v>92.623853016919469</v>
      </c>
      <c r="N8">
        <v>109.68143823977567</v>
      </c>
      <c r="O8">
        <v>100</v>
      </c>
    </row>
    <row r="9" spans="1:17" x14ac:dyDescent="0.25">
      <c r="A9">
        <v>6.0805114916574592</v>
      </c>
      <c r="B9">
        <v>6.0053090775838145</v>
      </c>
      <c r="C9">
        <v>4.8916441332000824</v>
      </c>
      <c r="D9">
        <v>6.3213789668299505</v>
      </c>
      <c r="E9">
        <v>5.7605242711874949</v>
      </c>
      <c r="F9">
        <v>5.1438079097429599</v>
      </c>
      <c r="G9">
        <v>3.5072591703065363</v>
      </c>
      <c r="H9">
        <v>5.0946719878752242</v>
      </c>
      <c r="I9">
        <v>3.8855301397102444</v>
      </c>
      <c r="J9">
        <v>7.1398264786932106</v>
      </c>
      <c r="K9">
        <v>6.6306288173631742</v>
      </c>
      <c r="L9">
        <v>4.8222664413526113</v>
      </c>
      <c r="M9">
        <v>7.121431069809395</v>
      </c>
      <c r="N9">
        <v>5.1825029383586516</v>
      </c>
      <c r="O9">
        <v>4.2747626004234505</v>
      </c>
    </row>
    <row r="12" spans="1:17" x14ac:dyDescent="0.25">
      <c r="A12">
        <f t="shared" ref="A12:B12" si="0">AVERAGE(A2,A5,A8)</f>
        <v>91.620947770707858</v>
      </c>
      <c r="B12">
        <f t="shared" si="0"/>
        <v>96.236806855204065</v>
      </c>
      <c r="C12" t="e">
        <f>AVERAGE(#REF!,#REF!,#REF!)</f>
        <v>#REF!</v>
      </c>
      <c r="D12" t="e">
        <f>AVERAGE(#REF!,#REF!,#REF!)</f>
        <v>#REF!</v>
      </c>
      <c r="E12" t="e">
        <f>AVERAGE(#REF!,#REF!,#REF!)</f>
        <v>#REF!</v>
      </c>
      <c r="F12">
        <f>AVERAGE(E2,E5,E8)</f>
        <v>115.46346452250206</v>
      </c>
      <c r="G12">
        <f>AVERAGE(F2,F5,F8)</f>
        <v>125.3717353529546</v>
      </c>
      <c r="H12">
        <f>AVERAGE(G2,G5,G8)</f>
        <v>84.101564670005899</v>
      </c>
      <c r="I12">
        <f>AVERAGE(H2,H5,H8)</f>
        <v>85.391029697645948</v>
      </c>
      <c r="J12" t="e">
        <f>AVERAGE(#REF!,#REF!,#REF!)</f>
        <v>#REF!</v>
      </c>
      <c r="K12" t="e">
        <f>AVERAGE(#REF!,#REF!,#REF!)</f>
        <v>#REF!</v>
      </c>
      <c r="L12" t="e">
        <f>AVERAGE(#REF!,#REF!,#REF!)</f>
        <v>#REF!</v>
      </c>
      <c r="M12" t="e">
        <f>AVERAGE(#REF!,#REF!,#REF!)</f>
        <v>#REF!</v>
      </c>
      <c r="N12">
        <f>AVERAGE(M2,M5,M8)</f>
        <v>90.669805642993424</v>
      </c>
      <c r="O12">
        <f>AVERAGE(N2,N5,N8)</f>
        <v>104.0855086925725</v>
      </c>
      <c r="P12" t="e">
        <f>AVERAGE(#REF!,#REF!,#REF!)</f>
        <v>#REF!</v>
      </c>
      <c r="Q12" t="e">
        <f>AVERAGE(#REF!,#REF!,#REF!)</f>
        <v>#REF!</v>
      </c>
    </row>
    <row r="14" spans="1:17" x14ac:dyDescent="0.25">
      <c r="A14" s="1" t="s">
        <v>9</v>
      </c>
      <c r="B14" s="1" t="s">
        <v>1</v>
      </c>
      <c r="C14" s="1" t="s">
        <v>3</v>
      </c>
      <c r="D14" s="1" t="s">
        <v>41</v>
      </c>
      <c r="E14" s="1" t="s">
        <v>36</v>
      </c>
      <c r="F14" s="1" t="s">
        <v>6</v>
      </c>
      <c r="G14" s="1" t="s">
        <v>37</v>
      </c>
      <c r="H14" s="1" t="s">
        <v>14</v>
      </c>
      <c r="I14" s="1" t="s">
        <v>56</v>
      </c>
      <c r="J14" s="1" t="s">
        <v>47</v>
      </c>
      <c r="K14" s="1" t="s">
        <v>46</v>
      </c>
      <c r="L14" s="1" t="s">
        <v>43</v>
      </c>
      <c r="M14" s="1" t="s">
        <v>31</v>
      </c>
      <c r="N14" s="1" t="s">
        <v>40</v>
      </c>
      <c r="O14" s="1" t="s">
        <v>17</v>
      </c>
      <c r="P14" s="1" t="s">
        <v>49</v>
      </c>
      <c r="Q14" s="1" t="s">
        <v>8</v>
      </c>
    </row>
    <row r="15" spans="1:17" x14ac:dyDescent="0.25">
      <c r="A15">
        <v>75.469326683745692</v>
      </c>
      <c r="B15">
        <v>79.420164481998455</v>
      </c>
      <c r="C15">
        <v>92.324126723635828</v>
      </c>
      <c r="D15">
        <v>78.190314364841001</v>
      </c>
      <c r="E15">
        <v>100.1951763143537</v>
      </c>
      <c r="F15">
        <v>85.616485755551892</v>
      </c>
      <c r="G15">
        <v>102.44228851484706</v>
      </c>
      <c r="H15">
        <v>89.959048102331565</v>
      </c>
      <c r="I15">
        <v>100</v>
      </c>
      <c r="J15">
        <v>108.40589861078365</v>
      </c>
      <c r="K15">
        <v>100.44655396134623</v>
      </c>
      <c r="L15">
        <v>106.95842704554809</v>
      </c>
      <c r="M15">
        <v>126.50829696532908</v>
      </c>
      <c r="N15">
        <v>96.629229059305558</v>
      </c>
      <c r="O15">
        <v>94.280432209299377</v>
      </c>
      <c r="P15">
        <v>109.49001659255997</v>
      </c>
      <c r="Q15">
        <v>112.702019300987</v>
      </c>
    </row>
    <row r="16" spans="1:17" x14ac:dyDescent="0.25">
      <c r="A16">
        <v>4.0549732401466807</v>
      </c>
      <c r="B16">
        <v>4.4615001263278113</v>
      </c>
      <c r="C16">
        <v>3.7550729242644674</v>
      </c>
      <c r="D16">
        <v>4.0822026796534594</v>
      </c>
      <c r="E16">
        <v>4.6152882248450267</v>
      </c>
      <c r="F16">
        <v>4.9055782754307424</v>
      </c>
      <c r="G16">
        <v>6.5809951006183658</v>
      </c>
      <c r="H16">
        <v>3.7765008218287801</v>
      </c>
      <c r="I16">
        <v>2.8026006237125891</v>
      </c>
      <c r="J16">
        <v>5.3167344454398222</v>
      </c>
      <c r="K16">
        <v>4.2044294883717042</v>
      </c>
      <c r="L16">
        <v>9.5405155498821621</v>
      </c>
      <c r="M16">
        <v>8.8330501928701128</v>
      </c>
      <c r="N16">
        <v>3.7019690791285025</v>
      </c>
      <c r="O16">
        <v>4.1581693452471571</v>
      </c>
      <c r="P16">
        <v>4.9432730954532191</v>
      </c>
      <c r="Q16">
        <v>6.7391464183558156</v>
      </c>
    </row>
    <row r="18" spans="1:17" x14ac:dyDescent="0.25">
      <c r="A18">
        <v>91.250396328586504</v>
      </c>
      <c r="B18">
        <v>111.28539906229251</v>
      </c>
      <c r="C18">
        <v>94.905295140589544</v>
      </c>
      <c r="D18">
        <v>105.71082758181139</v>
      </c>
      <c r="E18">
        <v>111.37830315271829</v>
      </c>
      <c r="F18">
        <v>110.7322027302567</v>
      </c>
      <c r="G18">
        <v>94.288760104587055</v>
      </c>
      <c r="H18">
        <v>102.70086264729596</v>
      </c>
      <c r="I18">
        <v>100</v>
      </c>
      <c r="J18">
        <v>106.34803887928229</v>
      </c>
      <c r="K18">
        <v>111.17190434987417</v>
      </c>
      <c r="L18">
        <v>115.65235615837048</v>
      </c>
      <c r="M18">
        <v>102.06313942026564</v>
      </c>
      <c r="N18">
        <v>128.80782121914578</v>
      </c>
      <c r="O18">
        <v>140.41055598136009</v>
      </c>
      <c r="P18">
        <v>124.2287053880688</v>
      </c>
      <c r="Q18">
        <v>150.59122836666211</v>
      </c>
    </row>
    <row r="19" spans="1:17" x14ac:dyDescent="0.25">
      <c r="A19">
        <v>4.9025461467298204</v>
      </c>
      <c r="B19">
        <v>6.4285790354479344</v>
      </c>
      <c r="C19">
        <v>4.9754529245399048</v>
      </c>
      <c r="D19">
        <v>12.779594220267068</v>
      </c>
      <c r="E19">
        <v>8.8206210505995557</v>
      </c>
      <c r="F19">
        <v>5.9879137541650742</v>
      </c>
      <c r="G19">
        <v>3.8095929903457892</v>
      </c>
      <c r="H19">
        <v>4.2831930263202231</v>
      </c>
      <c r="I19">
        <v>3.8479070750232074</v>
      </c>
      <c r="J19">
        <v>4.7905118489089782</v>
      </c>
      <c r="K19">
        <v>4.5454968722304185</v>
      </c>
      <c r="L19">
        <v>8.485768967931568</v>
      </c>
      <c r="M19">
        <v>5.1116886314631618</v>
      </c>
      <c r="N19">
        <v>8.1314181212953436</v>
      </c>
      <c r="O19">
        <v>9.4048469650776525</v>
      </c>
      <c r="P19">
        <v>6.9722626195972985</v>
      </c>
      <c r="Q19">
        <v>17.636437705494103</v>
      </c>
    </row>
    <row r="21" spans="1:17" x14ac:dyDescent="0.25">
      <c r="A21">
        <v>85.584970997685502</v>
      </c>
      <c r="B21">
        <v>84.157279767832634</v>
      </c>
      <c r="C21">
        <v>99.847930031440711</v>
      </c>
      <c r="D21">
        <v>104.4688075055434</v>
      </c>
      <c r="E21">
        <v>82.657886327477399</v>
      </c>
      <c r="F21">
        <v>98.019505594139076</v>
      </c>
      <c r="G21">
        <v>98.793711855149638</v>
      </c>
      <c r="H21">
        <v>105.049230372849</v>
      </c>
      <c r="I21">
        <v>100</v>
      </c>
      <c r="J21">
        <v>96.679679099271141</v>
      </c>
      <c r="K21">
        <v>102.07635376097221</v>
      </c>
      <c r="L21">
        <v>96.939898880972407</v>
      </c>
      <c r="M21">
        <v>96.364527055532349</v>
      </c>
      <c r="N21">
        <v>109.03945704028972</v>
      </c>
      <c r="O21">
        <v>100.06195871783076</v>
      </c>
      <c r="P21">
        <v>112.67167158687738</v>
      </c>
      <c r="Q21">
        <v>112.82195839121472</v>
      </c>
    </row>
    <row r="22" spans="1:17" x14ac:dyDescent="0.25">
      <c r="A22">
        <v>3.5072591703065363</v>
      </c>
      <c r="B22">
        <v>6.0805114916574592</v>
      </c>
      <c r="C22">
        <v>5.2990115657699119</v>
      </c>
      <c r="D22">
        <v>8.3681287870217833</v>
      </c>
      <c r="E22">
        <v>18.090049784511585</v>
      </c>
      <c r="F22">
        <v>3.5977295255687922</v>
      </c>
      <c r="G22">
        <v>4.5228574290300951</v>
      </c>
      <c r="H22">
        <v>4.1652429602279257</v>
      </c>
      <c r="I22">
        <v>4.2747626004234505</v>
      </c>
      <c r="J22">
        <v>3.9425286053128055</v>
      </c>
      <c r="K22">
        <v>6.9204309014905787</v>
      </c>
      <c r="L22">
        <v>7.1398264786932106</v>
      </c>
      <c r="M22">
        <v>7.4718404338530569</v>
      </c>
      <c r="N22">
        <v>15.376674052607278</v>
      </c>
      <c r="O22">
        <v>10.462276223242567</v>
      </c>
      <c r="P22">
        <v>5.7605242711874949</v>
      </c>
      <c r="Q22">
        <v>5.1438079097429599</v>
      </c>
    </row>
    <row r="24" spans="1:17" x14ac:dyDescent="0.25">
      <c r="A24" t="s">
        <v>54</v>
      </c>
    </row>
    <row r="25" spans="1:17" x14ac:dyDescent="0.25">
      <c r="A25">
        <v>2</v>
      </c>
      <c r="B25">
        <v>2</v>
      </c>
      <c r="D25">
        <v>1</v>
      </c>
      <c r="E25">
        <v>1</v>
      </c>
      <c r="H25">
        <v>1</v>
      </c>
    </row>
    <row r="27" spans="1:17" x14ac:dyDescent="0.25">
      <c r="A27" t="s">
        <v>55</v>
      </c>
    </row>
    <row r="28" spans="1:17" x14ac:dyDescent="0.25">
      <c r="B28">
        <v>1</v>
      </c>
      <c r="E28">
        <v>1</v>
      </c>
      <c r="F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2</v>
      </c>
      <c r="Q28">
        <v>3</v>
      </c>
    </row>
    <row r="68" spans="1:1" x14ac:dyDescent="0.25">
      <c r="A68" t="s">
        <v>65</v>
      </c>
    </row>
    <row r="69" spans="1:1" x14ac:dyDescent="0.25">
      <c r="A69" t="s">
        <v>66</v>
      </c>
    </row>
    <row r="105" spans="1:1" x14ac:dyDescent="0.25">
      <c r="A105" t="s">
        <v>63</v>
      </c>
    </row>
    <row r="106" spans="1:1" x14ac:dyDescent="0.25">
      <c r="A106" t="s">
        <v>64</v>
      </c>
    </row>
    <row r="124" spans="1:1" x14ac:dyDescent="0.25">
      <c r="A124" t="s">
        <v>62</v>
      </c>
    </row>
    <row r="125" spans="1:1" x14ac:dyDescent="0.25">
      <c r="A125" t="s">
        <v>68</v>
      </c>
    </row>
    <row r="158" spans="1:1" x14ac:dyDescent="0.25">
      <c r="A158" t="s">
        <v>69</v>
      </c>
    </row>
    <row r="159" spans="1:1" x14ac:dyDescent="0.25">
      <c r="A159" t="s">
        <v>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2_1</vt:lpstr>
      <vt:lpstr>2_2</vt:lpstr>
      <vt:lpstr>2_3</vt:lpstr>
      <vt:lpstr>1_1</vt:lpstr>
      <vt:lpstr>1_2</vt:lpstr>
      <vt:lpstr>1_3</vt:lpstr>
      <vt:lpstr>3</vt:lpstr>
      <vt:lpstr>SUMMARY</vt:lpstr>
      <vt:lpstr>hits only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Michael Frei</dc:creator>
  <cp:lastModifiedBy>Tanja Køgel</cp:lastModifiedBy>
  <dcterms:created xsi:type="dcterms:W3CDTF">2012-09-20T15:47:53Z</dcterms:created>
  <dcterms:modified xsi:type="dcterms:W3CDTF">2012-09-24T11:16:50Z</dcterms:modified>
</cp:coreProperties>
</file>